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223126298\Documents\Spin-Off\"/>
    </mc:Choice>
  </mc:AlternateContent>
  <xr:revisionPtr revIDLastSave="0" documentId="8_{9A77C05D-4743-4633-A562-5B7CB7F23708}" xr6:coauthVersionLast="47" xr6:coauthVersionMax="47" xr10:uidLastSave="{00000000-0000-0000-0000-000000000000}"/>
  <bookViews>
    <workbookView xWindow="0" yWindow="760" windowWidth="22400" windowHeight="8210" tabRatio="849" xr2:uid="{00000000-000D-0000-FFFF-FFFF00000000}"/>
  </bookViews>
  <sheets>
    <sheet name="Appendix" sheetId="6" r:id="rId1"/>
    <sheet name="Financial Summary" sheetId="13" r:id="rId2"/>
    <sheet name="Statement of Income (Loss)" sheetId="1" r:id="rId3"/>
    <sheet name="Statement of Financial Position" sheetId="2" r:id="rId4"/>
    <sheet name="Statement of Cash Flows" sheetId="3" r:id="rId5"/>
    <sheet name="RPO" sheetId="7" r:id="rId6"/>
    <sheet name="Revenue by Segment" sheetId="14" r:id="rId7"/>
    <sheet name="Revenue by Geography" sheetId="15" r:id="rId8"/>
    <sheet name="Organic Revenues by Segment" sheetId="12" r:id="rId9"/>
    <sheet name="Organic EBITDA by Segment" sheetId="5" r:id="rId10"/>
    <sheet name="Organic Revenues" sheetId="8" r:id="rId11"/>
    <sheet name="Equip and Services Organic Rev" sheetId="9" r:id="rId12"/>
    <sheet name="Adj. EBITDA, Adj. Org. EBITDA" sheetId="10" r:id="rId13"/>
    <sheet name="Pro Forma Adj. EBITDA" sheetId="17" r:id="rId14"/>
    <sheet name="Adj. Net Income" sheetId="11" r:id="rId15"/>
    <sheet name="Pro Forma Adj. Net Income" sheetId="18" r:id="rId16"/>
    <sheet name="Free Cash Flow" sheetId="16" r:id="rId17"/>
    <sheet name="Pro Forma Free Cash Flow" sheetId="19" r:id="rId18"/>
    <sheet name="Pro Forma Adj. EPS" sheetId="20" r:id="rId19"/>
  </sheets>
  <externalReferences>
    <externalReference r:id="rId20"/>
    <externalReference r:id="rId21"/>
    <externalReference r:id="rId22"/>
    <externalReference r:id="rId23"/>
  </externalReferences>
  <definedNames>
    <definedName name="___a1" localSheetId="18" hidden="1">{"PR1","pr1",TRUE,"Sch PR-1"}</definedName>
    <definedName name="___a1" hidden="1">{"PR1","pr1",TRUE,"Sch PR-1"}</definedName>
    <definedName name="___a11" localSheetId="18" hidden="1">{"PR1","pr1",TRUE,"Sch PR-1"}</definedName>
    <definedName name="___a11" hidden="1">{"PR1","pr1",TRUE,"Sch PR-1"}</definedName>
    <definedName name="___a16" localSheetId="18" hidden="1">{"PR1","pr1",TRUE,"Sch PR-1"}</definedName>
    <definedName name="___a16" hidden="1">{"PR1","pr1",TRUE,"Sch PR-1"}</definedName>
    <definedName name="___a17" localSheetId="18" hidden="1">{"PR1","pr1",TRUE,"Sch PR-1"}</definedName>
    <definedName name="___a17" hidden="1">{"PR1","pr1",TRUE,"Sch PR-1"}</definedName>
    <definedName name="___a18" localSheetId="18" hidden="1">{"PR1","pr1",TRUE,"Sch PR-1"}</definedName>
    <definedName name="___a18" hidden="1">{"PR1","pr1",TRUE,"Sch PR-1"}</definedName>
    <definedName name="___a19" localSheetId="18" hidden="1">{"PR1","pr1",TRUE,"Sch PR-1"}</definedName>
    <definedName name="___a19" hidden="1">{"PR1","pr1",TRUE,"Sch PR-1"}</definedName>
    <definedName name="___a2" localSheetId="18" hidden="1">{"PR1","pr1",TRUE,"Sch PR-1"}</definedName>
    <definedName name="___a2" hidden="1">{"PR1","pr1",TRUE,"Sch PR-1"}</definedName>
    <definedName name="___a21" localSheetId="18" hidden="1">{"PR1","pr1",TRUE,"Sch PR-1"}</definedName>
    <definedName name="___a21" hidden="1">{"PR1","pr1",TRUE,"Sch PR-1"}</definedName>
    <definedName name="___a4" localSheetId="18" hidden="1">{"PR1","pr1",TRUE,"Sch PR-1"}</definedName>
    <definedName name="___a4" hidden="1">{"PR1","pr1",TRUE,"Sch PR-1"}</definedName>
    <definedName name="___a5" localSheetId="18" hidden="1">{"PR1","pr1",TRUE,"Sch PR-1"}</definedName>
    <definedName name="___a5" hidden="1">{"PR1","pr1",TRUE,"Sch PR-1"}</definedName>
    <definedName name="___a6" localSheetId="18" hidden="1">{"PR1","pr1",TRUE,"Sch PR-1"}</definedName>
    <definedName name="___a6" hidden="1">{"PR1","pr1",TRUE,"Sch PR-1"}</definedName>
    <definedName name="___a7" localSheetId="18" hidden="1">{"PR1","pr1",TRUE,"Sch PR-1"}</definedName>
    <definedName name="___a7" hidden="1">{"PR1","pr1",TRUE,"Sch PR-1"}</definedName>
    <definedName name="___a8" localSheetId="18" hidden="1">{"PR1","pr1",TRUE,"Sch PR-1"}</definedName>
    <definedName name="___a8" hidden="1">{"PR1","pr1",TRUE,"Sch PR-1"}</definedName>
    <definedName name="__a1" localSheetId="18" hidden="1">{"PR1","pr1",TRUE,"Sch PR-1"}</definedName>
    <definedName name="__a1" hidden="1">{"PR1","pr1",TRUE,"Sch PR-1"}</definedName>
    <definedName name="__a11" localSheetId="18" hidden="1">{"PR1","pr1",TRUE,"Sch PR-1"}</definedName>
    <definedName name="__a11" hidden="1">{"PR1","pr1",TRUE,"Sch PR-1"}</definedName>
    <definedName name="__a16" localSheetId="18" hidden="1">{"PR1","pr1",TRUE,"Sch PR-1"}</definedName>
    <definedName name="__a16" hidden="1">{"PR1","pr1",TRUE,"Sch PR-1"}</definedName>
    <definedName name="__a17" localSheetId="18" hidden="1">{"PR1","pr1",TRUE,"Sch PR-1"}</definedName>
    <definedName name="__a17" hidden="1">{"PR1","pr1",TRUE,"Sch PR-1"}</definedName>
    <definedName name="__a18" localSheetId="18" hidden="1">{"PR1","pr1",TRUE,"Sch PR-1"}</definedName>
    <definedName name="__a18" hidden="1">{"PR1","pr1",TRUE,"Sch PR-1"}</definedName>
    <definedName name="__a19" localSheetId="18" hidden="1">{"PR1","pr1",TRUE,"Sch PR-1"}</definedName>
    <definedName name="__a19" hidden="1">{"PR1","pr1",TRUE,"Sch PR-1"}</definedName>
    <definedName name="__a2" localSheetId="18" hidden="1">{"PR1","pr1",TRUE,"Sch PR-1"}</definedName>
    <definedName name="__a2" hidden="1">{"PR1","pr1",TRUE,"Sch PR-1"}</definedName>
    <definedName name="__a21" localSheetId="18" hidden="1">{"PR1","pr1",TRUE,"Sch PR-1"}</definedName>
    <definedName name="__a21" hidden="1">{"PR1","pr1",TRUE,"Sch PR-1"}</definedName>
    <definedName name="__a4" localSheetId="18" hidden="1">{"PR1","pr1",TRUE,"Sch PR-1"}</definedName>
    <definedName name="__a4" hidden="1">{"PR1","pr1",TRUE,"Sch PR-1"}</definedName>
    <definedName name="__a5" localSheetId="18" hidden="1">{"PR1","pr1",TRUE,"Sch PR-1"}</definedName>
    <definedName name="__a5" hidden="1">{"PR1","pr1",TRUE,"Sch PR-1"}</definedName>
    <definedName name="__a6" localSheetId="18" hidden="1">{"PR1","pr1",TRUE,"Sch PR-1"}</definedName>
    <definedName name="__a6" hidden="1">{"PR1","pr1",TRUE,"Sch PR-1"}</definedName>
    <definedName name="__a7" localSheetId="18" hidden="1">{"PR1","pr1",TRUE,"Sch PR-1"}</definedName>
    <definedName name="__a7" hidden="1">{"PR1","pr1",TRUE,"Sch PR-1"}</definedName>
    <definedName name="__a8" localSheetId="18" hidden="1">{"PR1","pr1",TRUE,"Sch PR-1"}</definedName>
    <definedName name="__a8" hidden="1">{"PR1","pr1",TRUE,"Sch PR-1"}</definedName>
    <definedName name="__IntlFixup" hidden="1">TRUE</definedName>
    <definedName name="_a4" localSheetId="18" hidden="1">{"PR1","pr1",TRUE,"Sch PR-1"}</definedName>
    <definedName name="_a4" hidden="1">{"PR1","pr1",TRUE,"Sch PR-1"}</definedName>
    <definedName name="_a5" localSheetId="18" hidden="1">{"PR1","pr1",TRUE,"Sch PR-1"}</definedName>
    <definedName name="_a5" hidden="1">{"PR1","pr1",TRUE,"Sch PR-1"}</definedName>
    <definedName name="_a6" localSheetId="18" hidden="1">{"PR1","pr1",TRUE,"Sch PR-1"}</definedName>
    <definedName name="_a6" hidden="1">{"PR1","pr1",TRUE,"Sch PR-1"}</definedName>
    <definedName name="_a7" localSheetId="18" hidden="1">{"PR1","pr1",TRUE,"Sch PR-1"}</definedName>
    <definedName name="_a7" hidden="1">{"PR1","pr1",TRUE,"Sch PR-1"}</definedName>
    <definedName name="_a8" localSheetId="18" hidden="1">{"PR1","pr1",TRUE,"Sch PR-1"}</definedName>
    <definedName name="_a8" hidden="1">{"PR1","pr1",TRUE,"Sch PR-1"}</definedName>
    <definedName name="_Fill" hidden="1">'[1]Store-Map'!$S$1:$S$1266</definedName>
    <definedName name="_na2" hidden="1">"100"</definedName>
    <definedName name="_na3" hidden="1">"50"</definedName>
    <definedName name="_na4" hidden="1">"IQ_LTM_DATE"</definedName>
    <definedName name="_Order1" hidden="1">255</definedName>
    <definedName name="_Order2" hidden="1">255</definedName>
    <definedName name="aassas" localSheetId="18" hidden="1">{"PR1","pr1",TRUE,"Sch PR-1"}</definedName>
    <definedName name="aassas" hidden="1">{"PR1","pr1",TRUE,"Sch PR-1"}</definedName>
    <definedName name="acob" localSheetId="18" hidden="1">{"'Form'!$A$2:$J$81"}</definedName>
    <definedName name="acob" hidden="1">{"'Form'!$A$2:$J$81"}</definedName>
    <definedName name="acob_1" localSheetId="18" hidden="1">{"'Form'!$A$2:$J$81"}</definedName>
    <definedName name="acob_1" hidden="1">{"'Form'!$A$2:$J$81"}</definedName>
    <definedName name="ad" localSheetId="18" hidden="1">{"PR1","pr1",TRUE,"Sch PR-1"}</definedName>
    <definedName name="ad" hidden="1">{"PR1","pr1",TRUE,"Sch PR-1"}</definedName>
    <definedName name="adasdasdasdasd" localSheetId="18" hidden="1">{"PR1","pr1",TRUE,"Sch PR-1"}</definedName>
    <definedName name="adasdasdasdasd" hidden="1">{"PR1","pr1",TRUE,"Sch PR-1"}</definedName>
    <definedName name="AS2DocOpenMode" hidden="1">"AS2DocumentEdit"</definedName>
    <definedName name="AS2ReportLS" hidden="1">1</definedName>
    <definedName name="AS2SyncStepLS" hidden="1">0</definedName>
    <definedName name="AS2VersionLS" hidden="1">300</definedName>
    <definedName name="asasasasa" localSheetId="18" hidden="1">{"PR1","pr1",TRUE,"Sch PR-1"}</definedName>
    <definedName name="asasasasa" hidden="1">{"PR1","pr1",TRUE,"Sch PR-1"}</definedName>
    <definedName name="asasasasas" localSheetId="18" hidden="1">{"PR1","pr1",TRUE,"Sch PR-1"}</definedName>
    <definedName name="asasasasas" hidden="1">{"PR1","pr1",TRUE,"Sch PR-1"}</definedName>
    <definedName name="asdfasf" hidden="1">38939.6653819444</definedName>
    <definedName name="assasdafsda" localSheetId="18" hidden="1">{"PR1","pr1",TRUE,"Sch PR-1"}</definedName>
    <definedName name="assasdafsda" hidden="1">{"PR1","pr1",TRUE,"Sch PR-1"}</definedName>
    <definedName name="Assumptions_2" localSheetId="18" hidden="1">{"'Form'!$A$2:$J$81"}</definedName>
    <definedName name="Assumptions_2" hidden="1">{"'Form'!$A$2:$J$81"}</definedName>
    <definedName name="Assumptions_2_1" localSheetId="18" hidden="1">{"'Form'!$A$2:$J$81"}</definedName>
    <definedName name="Assumptions_2_1" hidden="1">{"'Form'!$A$2:$J$81"}</definedName>
    <definedName name="at" hidden="1">'[2]A-4 Income Statement'!$H$33,'[2]A-4 Income Statement'!$H$31,'[2]A-4 Income Statement'!$H$20:$H$25,'[2]A-4 Income Statement'!$H$18,'[2]A-4 Income Statement'!$H$16,'[2]A-4 Income Statement'!$H$14</definedName>
    <definedName name="BG_Del" hidden="1">15</definedName>
    <definedName name="BG_Ins" hidden="1">4</definedName>
    <definedName name="BG_Mod" hidden="1">6</definedName>
    <definedName name="chris" localSheetId="18" hidden="1">{"'Inventory &amp; Anal-Cur Wkbk'!$A$7:$AP$71"}</definedName>
    <definedName name="chris" hidden="1">{"'Inventory &amp; Anal-Cur Wkbk'!$A$7:$AP$71"}</definedName>
    <definedName name="CIQWBGuid" hidden="1">"80c0eb75-c376-4bc6-93dc-c0cb52d0265b"</definedName>
    <definedName name="CIQWBGuid_1" hidden="1">"7fa380ec-c173-403c-a784-517dad9faf3f"</definedName>
    <definedName name="dave" localSheetId="18" hidden="1">{"'Form'!$A$2:$J$81"}</definedName>
    <definedName name="dave" hidden="1">{"'Form'!$A$2:$J$81"}</definedName>
    <definedName name="dave_1" localSheetId="18" hidden="1">{"'Form'!$A$2:$J$81"}</definedName>
    <definedName name="dave_1" hidden="1">{"'Form'!$A$2:$J$81"}</definedName>
    <definedName name="dd" localSheetId="18" hidden="1">{"PR1","pr1",TRUE,"Sch PR-1"}</definedName>
    <definedName name="dd" hidden="1">{"PR1","pr1",TRUE,"Sch PR-1"}</definedName>
    <definedName name="ddddd" localSheetId="18" hidden="1">{"PR1","pr1",TRUE,"Sch PR-1"}</definedName>
    <definedName name="ddddd" hidden="1">{"PR1","pr1",TRUE,"Sch PR-1"}</definedName>
    <definedName name="DME_BeforeCloseCompleted" hidden="1">"False"</definedName>
    <definedName name="DME_Dirty" hidden="1">"True"</definedName>
    <definedName name="DME_DocumentFlags" hidden="1">"1"</definedName>
    <definedName name="DME_DocumentID" hidden="1">"::ODMA\DME-MSE\REVDM-2739"</definedName>
    <definedName name="DME_DocumentOpened" hidden="1">"True"</definedName>
    <definedName name="DME_DocumentTitle" hidden="1">"REVDM-2739 - WSR - final Sept"</definedName>
    <definedName name="DME_LocalFile" hidden="1">"False"</definedName>
    <definedName name="DME_NextWindowNumber" hidden="1">"2"</definedName>
    <definedName name="dpo" localSheetId="18" hidden="1">{"'Inventory &amp; Anal-Cur Wkbk'!$A$7:$AP$71"}</definedName>
    <definedName name="dpo" hidden="1">{"'Inventory &amp; Anal-Cur Wkbk'!$A$7:$AP$71"}</definedName>
    <definedName name="EV__LOCKEDCVW__" hidden="1">"MAIN,OTHERREV,ACTUAL,USD,E.2990,ALL_JOBS,ALL_ORGS,ALL_PROD,2004.JAN,PERIODIC,;"</definedName>
    <definedName name="EV__LOCKSTATUS__" hidden="1">2</definedName>
    <definedName name="EV__MAXEXPCOLS__" hidden="1">100</definedName>
    <definedName name="EV__MAXEXPROWS__" hidden="1">1000</definedName>
    <definedName name="EV__WBEVMODE__" hidden="1">0</definedName>
    <definedName name="EV__WBREFOPTIONS__" hidden="1">134217728</definedName>
    <definedName name="HTML_CodePage" hidden="1">1252</definedName>
    <definedName name="HTML_Control" localSheetId="18" hidden="1">{"'Inventory &amp; Anal-Cur Wkbk'!$A$7:$AP$71"}</definedName>
    <definedName name="HTML_Control" hidden="1">{"'Inventory &amp; Anal-Cur Wkbk'!$A$7:$AP$71"}</definedName>
    <definedName name="HTML_Control_1" localSheetId="18" hidden="1">{"'Form'!$A$2:$J$81"}</definedName>
    <definedName name="HTML_Control_1" hidden="1">{"'Form'!$A$2:$J$81"}</definedName>
    <definedName name="HTML_Description" hidden="1">"All ScooterBug and original AMG Parks"</definedName>
    <definedName name="HTML_Email" hidden="1">"cmeehan@scooterbug.com"</definedName>
    <definedName name="HTML_Header" hidden="1">"Current Contracte Equipment Quantities"</definedName>
    <definedName name="HTML_LastUpdate" hidden="1">"3/15/01"</definedName>
    <definedName name="HTML_LineAfter" hidden="1">TRUE</definedName>
    <definedName name="HTML_LineBefore" hidden="1">TRUE</definedName>
    <definedName name="HTML_Name" hidden="1">"Chris Meehan"</definedName>
    <definedName name="HTML_OBDlg2" hidden="1">TRUE</definedName>
    <definedName name="HTML_OBDlg4" hidden="1">TRUE</definedName>
    <definedName name="HTML_OS" hidden="1">1</definedName>
    <definedName name="HTML_PathFile" hidden="1">"H:\CRSD\Look Ahead\newquick.htm"</definedName>
    <definedName name="HTML_PathFileMac" hidden="1">"Powerbook G3:Documents:Core Docs 8600:Excel DOCUMENTS:STROLLER BUS:Admin/Other:Stroller Inventory Wkst:Contract Equip and Data.html"</definedName>
    <definedName name="HTML_Title" hidden="1">"Contract Equipment-Parks"</definedName>
    <definedName name="HTML1_1" hidden="1">"[FCST1719.XLS]Feuil1!$A$1:$Q$26"</definedName>
    <definedName name="HTML1_10" hidden="1">""</definedName>
    <definedName name="HTML1_11" hidden="1">1</definedName>
    <definedName name="HTML1_12" hidden="1">"C:\Mes documents\Renaud Collery\Fw51\MyHTML.htm"</definedName>
    <definedName name="HTML1_2" hidden="1">1</definedName>
    <definedName name="HTML1_3" hidden="1">"FCST1719.XLS"</definedName>
    <definedName name="HTML1_4" hidden="1">"Feuil1"</definedName>
    <definedName name="HTML1_5" hidden="1">""</definedName>
    <definedName name="HTML1_6" hidden="1">-4146</definedName>
    <definedName name="HTML1_7" hidden="1">-4146</definedName>
    <definedName name="HTML1_8" hidden="1">"24/01/1999"</definedName>
    <definedName name="HTML1_9" hidden="1">"Prince Thierry   Business Planning Manager"</definedName>
    <definedName name="HTMLCount" hidden="1">1</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IN" hidden="1">"AUTO"</definedName>
    <definedName name="IQ_ADJ_AVG_BANK_ASSETS" hidden="1">"c2671"</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GENCY" hidden="1">"c8960"</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NAME_AP" hidden="1">"c8921"</definedName>
    <definedName name="IQ_ASSETS_NAME_AP_ABS" hidden="1">"c8940"</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ACT_OR_EST_CIQ" hidden="1">"c5068"</definedName>
    <definedName name="IQ_BV_OVER_SHARES" hidden="1">"c1349"</definedName>
    <definedName name="IQ_BV_SHARE" hidden="1">"c100"</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Y" hidden="1">"c102"</definedName>
    <definedName name="IQ_CAL_Y_EST" hidden="1">"c6797"</definedName>
    <definedName name="IQ_CAL_Y_EST_CIQ" hidden="1">"c6809"</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"c1630"</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UE_BANKS" hidden="1">"c1351"</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DS_5YR_CIQID" hidden="1">"c11751"</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LLATERAL_TYPE" hidden="1">"c8954"</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TRUCTION_LOANS" hidden="1">"c222"</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ST_BORROWING" hidden="1">"c2936"</definedName>
    <definedName name="IQ_COST_BORROWINGS" hidden="1">"c225"</definedName>
    <definedName name="IQ_COST_CAPITAL_NEW_BUSINESS" hidden="1">"c9968"</definedName>
    <definedName name="IQ_COST_REV" hidden="1">"c226"</definedName>
    <definedName name="IQ_COST_REVENUE" hidden="1">"c1359"</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FEE_BNK" hidden="1">"c231"</definedName>
    <definedName name="IQ_CREDIT_CARD_FEE_FIN" hidden="1">"c1583"</definedName>
    <definedName name="IQ_CREDIT_EXPOSURE" hidden="1">"c10038"</definedName>
    <definedName name="IQ_CREDIT_LOSS_CF" hidden="1">"c232"</definedName>
    <definedName name="IQ_CUMULATIVE_SPLIT_FACTOR" hidden="1">"c2094"</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PAYOUT" hidden="1">"c3005"</definedName>
    <definedName name="IQ_DISTRIBUTABLE_CASH_SHARE" hidden="1">"c3003"</definedName>
    <definedName name="IQ_DISTRIBUTABLE_CASH_SHARE_ACT_OR_EST" hidden="1">"c4286"</definedName>
    <definedName name="IQ_DISTRIBUTABLE_CASH_SHARE_ACT_OR_EST_CIQ" hidden="1">"c4811"</definedName>
    <definedName name="IQ_DIV_AMOUNT" hidden="1">"c3041"</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IVIDENDS_PAID_DECLARED_PERIOD_COVERED" hidden="1">"c9960"</definedName>
    <definedName name="IQ_DIVIDENDS_PAID_DECLARED_PERIOD_GROUP" hidden="1">"c9946"</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EQ_INC" hidden="1">"c3498"</definedName>
    <definedName name="IQ_EBIT_EQ_INC_EXCL_SBC" hidden="1">"c3502"</definedName>
    <definedName name="IQ_EBIT_EST" hidden="1">"c1681"</definedName>
    <definedName name="IQ_EBIT_EXCL_SBC" hidden="1">"c3082"</definedName>
    <definedName name="IQ_EBIT_GW_ACT_OR_EST" hidden="1">"c4306"</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BC_ACT_OR_EST" hidden="1">"c4316"</definedName>
    <definedName name="IQ_EBIT_SBC_ACT_OR_EST_CIQ" hidden="1">"c4841"</definedName>
    <definedName name="IQ_EBIT_SBC_GW_ACT_OR_EST" hidden="1">"c4320"</definedName>
    <definedName name="IQ_EBIT_SBC_GW_ACT_OR_EST_CIQ" hidden="1">"c4845"</definedName>
    <definedName name="IQ_EBIT_STDDEV_EST" hidden="1">"c1686"</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CIQ" hidden="1">"c3622"</definedName>
    <definedName name="IQ_EBITDA_EXCL_SBC" hidden="1">"c3081"</definedName>
    <definedName name="IQ_EBITDA_HIGH_EST" hidden="1">"c370"</definedName>
    <definedName name="IQ_EBITDA_HIGH_EST_CIQ" hidden="1">"c3624"</definedName>
    <definedName name="IQ_EBITDA_INT" hidden="1">"c373"</definedName>
    <definedName name="IQ_EBITDA_LOW_EST" hidden="1">"c371"</definedName>
    <definedName name="IQ_EBITDA_LOW_EST_CIQ" hidden="1">"c3625"</definedName>
    <definedName name="IQ_EBITDA_MARGIN" hidden="1">"c372"</definedName>
    <definedName name="IQ_EBITDA_MEDIAN_EST" hidden="1">"c1663"</definedName>
    <definedName name="IQ_EBITDA_MEDIAN_EST_CIQ" hidden="1">"c3623"</definedName>
    <definedName name="IQ_EBITDA_NUM_EST" hidden="1">"c374"</definedName>
    <definedName name="IQ_EBITDA_NUM_EST_CIQ" hidden="1">"c3626"</definedName>
    <definedName name="IQ_EBITDA_OVER_TOTAL_IE" hidden="1">"c1371"</definedName>
    <definedName name="IQ_EBITDA_SBC_ACT_OR_EST" hidden="1">"c4337"</definedName>
    <definedName name="IQ_EBITDA_SBC_ACT_OR_EST_CIQ" hidden="1">"c4862"</definedName>
    <definedName name="IQ_EBITDA_STDDEV_EST" hidden="1">"c375"</definedName>
    <definedName name="IQ_EBITDA_STDDEV_EST_CIQ" hidden="1">"c3627"</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ACT_OR_EST_CIQ" hidden="1">"c4875"</definedName>
    <definedName name="IQ_EBT_SBC_GW_ACT_OR_EST" hidden="1">"c4354"</definedName>
    <definedName name="IQ_EBT_SBC_GW_ACT_OR_EST_CIQ" hidden="1">"c4879"</definedName>
    <definedName name="IQ_EBT_SUBTOTAL_AP" hidden="1">"c8982"</definedName>
    <definedName name="IQ_EBT_UTI" hidden="1">"c390"</definedName>
    <definedName name="IQ_ECO_METRIC_6927" hidden="1">"c6927"</definedName>
    <definedName name="IQ_ECO_METRIC_7147" hidden="1">"c7147"</definedName>
    <definedName name="IQ_ECO_METRIC_7367" hidden="1">"c7367"</definedName>
    <definedName name="IQ_ECO_METRIC_7587" hidden="1">"c7587"</definedName>
    <definedName name="IQ_ECO_METRIC_7704" hidden="1">"c7704"</definedName>
    <definedName name="IQ_ECO_METRIC_7706" hidden="1">"c7706"</definedName>
    <definedName name="IQ_ECO_METRIC_7718" hidden="1">"c7718"</definedName>
    <definedName name="IQ_ECO_METRIC_7807" hidden="1">"c7807"</definedName>
    <definedName name="IQ_ECO_METRIC_7811" hidden="1">"c7811"</definedName>
    <definedName name="IQ_ECO_METRIC_7873" hidden="1">"c7873"</definedName>
    <definedName name="IQ_ECO_METRIC_7924" hidden="1">"c7924"</definedName>
    <definedName name="IQ_ECO_METRIC_7926" hidden="1">"c7926"</definedName>
    <definedName name="IQ_ECO_METRIC_7938" hidden="1">"c7938"</definedName>
    <definedName name="IQ_ECO_METRIC_8027" hidden="1">"c8027"</definedName>
    <definedName name="IQ_ECO_METRIC_8031" hidden="1">"c8031"</definedName>
    <definedName name="IQ_ECO_METRIC_8093" hidden="1">"c8093"</definedName>
    <definedName name="IQ_ECO_METRIC_8144" hidden="1">"c8144"</definedName>
    <definedName name="IQ_ECO_METRIC_8146" hidden="1">"c8146"</definedName>
    <definedName name="IQ_ECO_METRIC_8158" hidden="1">"c8158"</definedName>
    <definedName name="IQ_ECO_METRIC_8247" hidden="1">"c8247"</definedName>
    <definedName name="IQ_ECO_METRIC_8251" hidden="1">"c8251"</definedName>
    <definedName name="IQ_ECO_METRIC_8313" hidden="1">"c8313"</definedName>
    <definedName name="IQ_ECO_METRIC_8366" hidden="1">"c8366"</definedName>
    <definedName name="IQ_ECO_METRIC_8378" hidden="1">"c8378"</definedName>
    <definedName name="IQ_ECO_METRIC_8467" hidden="1">"c8467"</definedName>
    <definedName name="IQ_ECO_METRIC_8471" hidden="1">"c8471"</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ECTIVE_DATE" hidden="1">"c8966"</definedName>
    <definedName name="IQ_EFFICIENCY_RATIO" hidden="1">"c391"</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P" hidden="1">"c8880"</definedName>
    <definedName name="IQ_EPS_AP_ABS" hidden="1">"c8899"</definedName>
    <definedName name="IQ_EPS_EST" hidden="1">"c399"</definedName>
    <definedName name="IQ_EPS_EST_CIQ" hidden="1">"c4994"</definedName>
    <definedName name="IQ_EPS_GW_ACT_OR_EST" hidden="1">"c2223"</definedName>
    <definedName name="IQ_EPS_GW_ACT_OR_EST_CIQ" hidden="1">"c5066"</definedName>
    <definedName name="IQ_EPS_GW_EST" hidden="1">"c1737"</definedName>
    <definedName name="IQ_EPS_GW_EST_CIQ" hidden="1">"c4723"</definedName>
    <definedName name="IQ_EPS_GW_HIGH_EST" hidden="1">"c1739"</definedName>
    <definedName name="IQ_EPS_GW_HIGH_EST_CIQ" hidden="1">"c4725"</definedName>
    <definedName name="IQ_EPS_GW_LOW_EST" hidden="1">"c1740"</definedName>
    <definedName name="IQ_EPS_GW_LOW_EST_CIQ" hidden="1">"c4726"</definedName>
    <definedName name="IQ_EPS_GW_MEDIAN_EST" hidden="1">"c1738"</definedName>
    <definedName name="IQ_EPS_GW_MEDIAN_EST_CIQ" hidden="1">"c4724"</definedName>
    <definedName name="IQ_EPS_GW_NUM_EST" hidden="1">"c1741"</definedName>
    <definedName name="IQ_EPS_GW_NUM_EST_CIQ" hidden="1">"c4727"</definedName>
    <definedName name="IQ_EPS_GW_STDDEV_EST" hidden="1">"c1742"</definedName>
    <definedName name="IQ_EPS_GW_STDDEV_EST_CIQ" hidden="1">"c4728"</definedName>
    <definedName name="IQ_EPS_HIGH_EST" hidden="1">"c400"</definedName>
    <definedName name="IQ_EPS_HIGH_EST_CIQ" hidden="1">"c4995"</definedName>
    <definedName name="IQ_EPS_LOW_EST" hidden="1">"c401"</definedName>
    <definedName name="IQ_EPS_LOW_EST_CIQ" hidden="1">"c4996"</definedName>
    <definedName name="IQ_EPS_MEDIAN_EST" hidden="1">"c1661"</definedName>
    <definedName name="IQ_EPS_MEDIAN_EST_CIQ" hidden="1">"c4997"</definedName>
    <definedName name="IQ_EPS_NAME_AP" hidden="1">"c8918"</definedName>
    <definedName name="IQ_EPS_NAME_AP_ABS" hidden="1">"c8937"</definedName>
    <definedName name="IQ_EPS_NORM" hidden="1">"c1902"</definedName>
    <definedName name="IQ_EPS_NORM_EST" hidden="1">"c2226"</definedName>
    <definedName name="IQ_EPS_NORM_EST_CIQ" hidden="1">"c4667"</definedName>
    <definedName name="IQ_EPS_NORM_HIGH_EST" hidden="1">"c2228"</definedName>
    <definedName name="IQ_EPS_NORM_HIGH_EST_CIQ" hidden="1">"c4669"</definedName>
    <definedName name="IQ_EPS_NORM_LOW_EST" hidden="1">"c2229"</definedName>
    <definedName name="IQ_EPS_NORM_LOW_EST_CIQ" hidden="1">"c4670"</definedName>
    <definedName name="IQ_EPS_NORM_MEDIAN_EST" hidden="1">"c2227"</definedName>
    <definedName name="IQ_EPS_NORM_MEDIAN_EST_CIQ" hidden="1">"c4668"</definedName>
    <definedName name="IQ_EPS_NORM_NUM_EST" hidden="1">"c2230"</definedName>
    <definedName name="IQ_EPS_NORM_NUM_EST_CIQ" hidden="1">"c4671"</definedName>
    <definedName name="IQ_EPS_NORM_STDDEV_EST" hidden="1">"c2231"</definedName>
    <definedName name="IQ_EPS_NORM_STDDEV_EST_CIQ" hidden="1">"c4672"</definedName>
    <definedName name="IQ_EPS_NUM_EST" hidden="1">"c402"</definedName>
    <definedName name="IQ_EPS_NUM_EST_CIQ" hidden="1">"c4992"</definedName>
    <definedName name="IQ_EPS_REPORT_ACT_OR_EST" hidden="1">"c2224"</definedName>
    <definedName name="IQ_EPS_REPORT_ACT_OR_EST_CIQ" hidden="1">"c5067"</definedName>
    <definedName name="IQ_EPS_REPORTED_EST" hidden="1">"c1744"</definedName>
    <definedName name="IQ_EPS_REPORTED_EST_CIQ" hidden="1">"c4730"</definedName>
    <definedName name="IQ_EPS_REPORTED_HIGH_EST" hidden="1">"c1746"</definedName>
    <definedName name="IQ_EPS_REPORTED_HIGH_EST_CIQ" hidden="1">"c4732"</definedName>
    <definedName name="IQ_EPS_REPORTED_LOW_EST" hidden="1">"c1747"</definedName>
    <definedName name="IQ_EPS_REPORTED_LOW_EST_CIQ" hidden="1">"c4733"</definedName>
    <definedName name="IQ_EPS_REPORTED_MEDIAN_EST" hidden="1">"c1745"</definedName>
    <definedName name="IQ_EPS_REPORTED_MEDIAN_EST_CIQ" hidden="1">"c4731"</definedName>
    <definedName name="IQ_EPS_REPORTED_NUM_EST" hidden="1">"c1748"</definedName>
    <definedName name="IQ_EPS_REPORTED_NUM_EST_CIQ" hidden="1">"c4734"</definedName>
    <definedName name="IQ_EPS_REPORTED_STDDEV_EST" hidden="1">"c1749"</definedName>
    <definedName name="IQ_EPS_REPORTED_STDDEV_EST_CIQ" hidden="1">"c4735"</definedName>
    <definedName name="IQ_EPS_SBC_ACT_OR_EST" hidden="1">"c4376"</definedName>
    <definedName name="IQ_EPS_SBC_ACT_OR_EST_CIQ" hidden="1">"c4901"</definedName>
    <definedName name="IQ_EPS_SBC_GW_ACT_OR_EST" hidden="1">"c4380"</definedName>
    <definedName name="IQ_EPS_SBC_GW_ACT_OR_EST_CIQ" hidden="1">"c4905"</definedName>
    <definedName name="IQ_EPS_STDDEV_EST" hidden="1">"c403"</definedName>
    <definedName name="IQ_EPS_STDDEV_EST_CIQ" hidden="1">"c4993"</definedName>
    <definedName name="IQ_EQUITY_AFFIL" hidden="1">"c1451"</definedName>
    <definedName name="IQ_EQUITY_AP" hidden="1">"c8887"</definedName>
    <definedName name="IQ_EQUITY_AP_ABS" hidden="1">"c8906"</definedName>
    <definedName name="IQ_EQUITY_METHOD" hidden="1">"c404"</definedName>
    <definedName name="IQ_EQUITY_NAME_AP" hidden="1">"c8925"</definedName>
    <definedName name="IQ_EQUITY_NAME_AP_ABS" hidden="1">"c8944"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GW_CIQ" hidden="1">"c4729"</definedName>
    <definedName name="IQ_EST_ACT_EPS_NORM" hidden="1">"c2232"</definedName>
    <definedName name="IQ_EST_ACT_EPS_NORM_CIQ" hidden="1">"c4673"</definedName>
    <definedName name="IQ_EST_ACT_EPS_REPORTED" hidden="1">"c1750"</definedName>
    <definedName name="IQ_EST_ACT_EPS_REPORTED_CIQ" hidden="1">"c4736"</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CURRENCY_CIQ" hidden="1">"c4769"</definedName>
    <definedName name="IQ_EST_DATE" hidden="1">"c1634"</definedName>
    <definedName name="IQ_EST_DATE_CIQ" hidden="1">"c4770"</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1YR_CIQ" hidden="1">"c3628"</definedName>
    <definedName name="IQ_EST_EPS_GROWTH_2YR" hidden="1">"c1637"</definedName>
    <definedName name="IQ_EST_EPS_GROWTH_5YR" hidden="1">"c1655"</definedName>
    <definedName name="IQ_EST_EPS_GROWTH_5YR_CIQ" hidden="1">"c3615"</definedName>
    <definedName name="IQ_EST_EPS_GROWTH_5YR_HIGH" hidden="1">"c1657"</definedName>
    <definedName name="IQ_EST_EPS_GROWTH_5YR_HIGH_CIQ" hidden="1">"c4663"</definedName>
    <definedName name="IQ_EST_EPS_GROWTH_5YR_LOW" hidden="1">"c1658"</definedName>
    <definedName name="IQ_EST_EPS_GROWTH_5YR_LOW_CIQ" hidden="1">"c4664"</definedName>
    <definedName name="IQ_EST_EPS_GROWTH_5YR_MEDIAN" hidden="1">"c1656"</definedName>
    <definedName name="IQ_EST_EPS_GROWTH_5YR_MEDIAN_CIQ" hidden="1">"c5480"</definedName>
    <definedName name="IQ_EST_EPS_GROWTH_5YR_NUM" hidden="1">"c1659"</definedName>
    <definedName name="IQ_EST_EPS_GROWTH_5YR_NUM_CIQ" hidden="1">"c4665"</definedName>
    <definedName name="IQ_EST_EPS_GROWTH_5YR_STDDEV" hidden="1">"c1660"</definedName>
    <definedName name="IQ_EST_EPS_GROWTH_5YR_STDDEV_CIQ" hidden="1">"c4666"</definedName>
    <definedName name="IQ_EST_EPS_GROWTH_Q_1YR" hidden="1">"c1641"</definedName>
    <definedName name="IQ_EST_EPS_GROWTH_Q_1YR_CIQ" hidden="1">"c4744"</definedName>
    <definedName name="IQ_EST_EPS_GW_DIFF" hidden="1">"c1891"</definedName>
    <definedName name="IQ_EST_EPS_GW_DIFF_CIQ" hidden="1">"c4761"</definedName>
    <definedName name="IQ_EST_EPS_GW_SURPRISE_PERCENT" hidden="1">"c1892"</definedName>
    <definedName name="IQ_EST_EPS_GW_SURPRISE_PERCENT_CIQ" hidden="1">"c4762"</definedName>
    <definedName name="IQ_EST_EPS_NORM_DIFF" hidden="1">"c2247"</definedName>
    <definedName name="IQ_EST_EPS_NORM_DIFF_CIQ" hidden="1">"c4745"</definedName>
    <definedName name="IQ_EST_EPS_NORM_SURPRISE_PERCENT" hidden="1">"c2248"</definedName>
    <definedName name="IQ_EST_EPS_NORM_SURPRISE_PERCENT_CIQ" hidden="1">"c4746"</definedName>
    <definedName name="IQ_EST_EPS_REPORT_DIFF" hidden="1">"c1893"</definedName>
    <definedName name="IQ_EST_EPS_REPORT_DIFF_CIQ" hidden="1">"c4763"</definedName>
    <definedName name="IQ_EST_EPS_REPORT_SURPRISE_PERCENT" hidden="1">"c1894"</definedName>
    <definedName name="IQ_EST_EPS_REPORT_SURPRISE_PERCENT_CIQ" hidden="1">"c4764"</definedName>
    <definedName name="IQ_EST_EPS_SEQ_GROWTH_Q" hidden="1">"c1764"</definedName>
    <definedName name="IQ_EST_EPS_SURPRISE" hidden="1">"c1635"</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POP" hidden="1">"c11931"</definedName>
    <definedName name="IQ_EXPORTS_GOODS_REAL_SAAR_YOY" hidden="1">"c11932"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POP" hidden="1">"c11935"</definedName>
    <definedName name="IQ_EXPORTS_SERVICES_REAL_SAAR_YOY" hidden="1">"c11936"</definedName>
    <definedName name="IQ_EXPORTS_SERVICES_REAL_YOY" hidden="1">"c7417"</definedName>
    <definedName name="IQ_EXPORTS_SERVICES_REAL_YOY_FC" hidden="1">"c8297"</definedName>
    <definedName name="IQ_EXPORTS_USD" hidden="1">"c11806"</definedName>
    <definedName name="IQ_EXPORTS_USD_APR" hidden="1">"c11809"</definedName>
    <definedName name="IQ_EXPORTS_USD_POP" hidden="1">"c11807"</definedName>
    <definedName name="IQ_EXPORTS_USD_YOY" hidden="1">"c11808"</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AD" hidden="1">"c8757"</definedName>
    <definedName name="IQ_FAD_PAYOUT_RATIO" hidden="1">"c8872"</definedName>
    <definedName name="IQ_FDIC" hidden="1">"c417"</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FUNDS_SOLD" hidden="1">"c2256"</definedName>
    <definedName name="IQ_FFO" hidden="1">"c1574"</definedName>
    <definedName name="IQ_FFO_ACT_OR_EST" hidden="1">"c2216"</definedName>
    <definedName name="IQ_FFO_ADJ_ACT_OR_EST" hidden="1">"c4435"</definedName>
    <definedName name="IQ_FFO_ADJ_ACT_OR_EST_CIQ" hidden="1">"c4960"</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ACT_OR_EST_CIQ" hidden="1">"c4971"</definedName>
    <definedName name="IQ_FFO_STDDEV_EST" hidden="1">"c422"</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Y" hidden="1">"c441"</definedName>
    <definedName name="IQ_FISCAL_Y_EST" hidden="1">"c6795"</definedName>
    <definedName name="IQ_FISCAL_Y_EST_CIQ" hidden="1">"c6807"</definedName>
    <definedName name="IQ_FIVE_PERCENT_OWNER" hidden="1">"c442"</definedName>
    <definedName name="IQ_FIVEPERCENT_PERCENT" hidden="1">"c443"</definedName>
    <definedName name="IQ_FIVEPERCENT_SHARES" hidden="1">"c444"</definedName>
    <definedName name="IQ_FIX_FREQUENCY" hidden="1">"c8964"</definedName>
    <definedName name="IQ_FIXED_ASSET_TURNS" hidden="1">"c445"</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TARGET_PRICE" hidden="1">"c1651"</definedName>
    <definedName name="IQ_HIGH_TARGET_PRICE_CIQ" hidden="1">"c4659"</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POP" hidden="1">"c11959"</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EARING_DEPOSITS" hidden="1">"c1166"</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TOTAL_BNK_SUBTOTAL_AP" hidden="1">"c8976"</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K" hidden="1">1000</definedName>
    <definedName name="IQ_LATESTQ" hidden="1">500</definedName>
    <definedName name="IQ_LEAD_UNDERWRITER" hidden="1">"c8957"</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CIQ" hidden="1">"c4660"</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DATE" hidden="1">"c2146"</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TARGET_PRICE" hidden="1">"c1650"</definedName>
    <definedName name="IQ_MEDIAN_TARGET_PRICE_CIQ" hidden="1">"c4658"</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hidden="1">40140.6390856481</definedName>
    <definedName name="IQ_NAMES_REVISION_DATE__1" hidden="1">40434.484837963</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BC_ACT_OR_EST" hidden="1">"c4474"</definedName>
    <definedName name="IQ_NI_SBC_ACT_OR_EST_CIQ" hidden="1">"c5012"</definedName>
    <definedName name="IQ_NI_SBC_GW_ACT_OR_EST" hidden="1">"c4478"</definedName>
    <definedName name="IQ_NI_SBC_GW_ACT_OR_EST_CIQ" hidden="1">"c5016"</definedName>
    <definedName name="IQ_NI_SFAS" hidden="1">"c795"</definedName>
    <definedName name="IQ_NI_STDDEV_EST" hidden="1">"c1721"</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BEARING_DEPOSITS" hidden="1">"c800"</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UTIL_REV" hidden="1">"c2089"</definedName>
    <definedName name="IQ_NORM_EPS_ACT_OR_EST" hidden="1">"c2249"</definedName>
    <definedName name="IQ_NORM_EPS_ACT_OR_EST_CIQ" hidden="1">"c5069"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CCUPANCY_CONSOL" hidden="1">"c8840"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OIL_PRODUCT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 hidden="1">"c6240"</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DJUSTMENTS_COVERED" hidden="1">"c9961"</definedName>
    <definedName name="IQ_OTHER_ADJUSTMENTS_GROUP" hidden="1">"c9947"</definedName>
    <definedName name="IQ_OTHER_AMORT" hidden="1">"c5563"</definedName>
    <definedName name="IQ_OTHER_AMORT_BNK" hidden="1">"c5565"</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PROP" hidden="1">"c8764"</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OOMS" hidden="1">"c8788"</definedName>
    <definedName name="IQ_OTHER_SQ_FT" hidden="1">"c8780"</definedName>
    <definedName name="IQ_OTHER_STRIKE_PRICE_GRANTED" hidden="1">"c2692"</definedName>
    <definedName name="IQ_OTHER_UNDRAWN" hidden="1">"c2522"</definedName>
    <definedName name="IQ_OTHER_UNITS" hidden="1">"c8772"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OWNERSHIP" hidden="1">"c2160"</definedName>
    <definedName name="IQ_PART_TIME" hidden="1">"c1024"</definedName>
    <definedName name="IQ_PARTNERSHIP_INC_RE" hidden="1">"c12039"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NORMALIZED" hidden="1">"c2207"</definedName>
    <definedName name="IQ_PE_RATIO" hidden="1">"c1610"</definedName>
    <definedName name="IQ_PEG_FWD" hidden="1">"c1863"</definedName>
    <definedName name="IQ_PEG_FWD_CIQ" hidden="1">"c4045"</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8MONTHS" hidden="1">"c1853"</definedName>
    <definedName name="IQ_PERCENT_CHANGE_EST_5YR_GROWTH_RATE_18MONTHS_CIQ" hidden="1">"c3791"</definedName>
    <definedName name="IQ_PERCENT_CHANGE_EST_5YR_GROWTH_RATE_3MONTHS" hidden="1">"c1849"</definedName>
    <definedName name="IQ_PERCENT_CHANGE_EST_5YR_GROWTH_RATE_3MONTHS_CIQ" hidden="1">"c3787"</definedName>
    <definedName name="IQ_PERCENT_CHANGE_EST_5YR_GROWTH_RATE_6MONTHS" hidden="1">"c1850"</definedName>
    <definedName name="IQ_PERCENT_CHANGE_EST_5YR_GROWTH_RATE_6MONTHS_CIQ" hidden="1">"c3788"</definedName>
    <definedName name="IQ_PERCENT_CHANGE_EST_5YR_GROWTH_RATE_9MONTHS" hidden="1">"c1851"</definedName>
    <definedName name="IQ_PERCENT_CHANGE_EST_5YR_GROWTH_RATE_9MONTHS_CIQ" hidden="1">"c3789"</definedName>
    <definedName name="IQ_PERCENT_CHANGE_EST_5YR_GROWTH_RATE_DAY" hidden="1">"c1846"</definedName>
    <definedName name="IQ_PERCENT_CHANGE_EST_5YR_GROWTH_RATE_DAY_CIQ" hidden="1">"c3785"</definedName>
    <definedName name="IQ_PERCENT_CHANGE_EST_5YR_GROWTH_RATE_MONTH" hidden="1">"c1848"</definedName>
    <definedName name="IQ_PERCENT_CHANGE_EST_5YR_GROWTH_RATE_MONTH_CIQ" hidden="1">"c3786"</definedName>
    <definedName name="IQ_PERCENT_CHANGE_EST_5YR_GROWTH_RATE_WEEK" hidden="1">"c1847"</definedName>
    <definedName name="IQ_PERCENT_CHANGE_EST_5YR_GROWTH_RATE_WEEK_CIQ" hidden="1">"c3797"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2MONTHS_CIQ" hidden="1">"c3748"</definedName>
    <definedName name="IQ_PERCENT_CHANGE_EST_EBITDA_18MONTHS" hidden="1">"c1805"</definedName>
    <definedName name="IQ_PERCENT_CHANGE_EST_EBITDA_18MONTHS_CIQ" hidden="1">"c3749"</definedName>
    <definedName name="IQ_PERCENT_CHANGE_EST_EBITDA_3MONTHS" hidden="1">"c1801"</definedName>
    <definedName name="IQ_PERCENT_CHANGE_EST_EBITDA_3MONTHS_CIQ" hidden="1">"c3745"</definedName>
    <definedName name="IQ_PERCENT_CHANGE_EST_EBITDA_6MONTHS" hidden="1">"c1802"</definedName>
    <definedName name="IQ_PERCENT_CHANGE_EST_EBITDA_6MONTHS_CIQ" hidden="1">"c3746"</definedName>
    <definedName name="IQ_PERCENT_CHANGE_EST_EBITDA_9MONTHS" hidden="1">"c1803"</definedName>
    <definedName name="IQ_PERCENT_CHANGE_EST_EBITDA_9MONTHS_CIQ" hidden="1">"c3747"</definedName>
    <definedName name="IQ_PERCENT_CHANGE_EST_EBITDA_DAY" hidden="1">"c1798"</definedName>
    <definedName name="IQ_PERCENT_CHANGE_EST_EBITDA_DAY_CIQ" hidden="1">"c3743"</definedName>
    <definedName name="IQ_PERCENT_CHANGE_EST_EBITDA_MONTH" hidden="1">"c1800"</definedName>
    <definedName name="IQ_PERCENT_CHANGE_EST_EBITDA_MONTH_CIQ" hidden="1">"c3744"</definedName>
    <definedName name="IQ_PERCENT_CHANGE_EST_EBITDA_WEEK" hidden="1">"c1799"</definedName>
    <definedName name="IQ_PERCENT_CHANGE_EST_EBITDA_WEEK_CIQ" hidden="1">"c3792"</definedName>
    <definedName name="IQ_PERCENT_CHANGE_EST_EPS_12MONTHS" hidden="1">"c1788"</definedName>
    <definedName name="IQ_PERCENT_CHANGE_EST_EPS_12MONTHS_CIQ" hidden="1">"c3733"</definedName>
    <definedName name="IQ_PERCENT_CHANGE_EST_EPS_18MONTHS" hidden="1">"c1789"</definedName>
    <definedName name="IQ_PERCENT_CHANGE_EST_EPS_18MONTHS_CIQ" hidden="1">"c3734"</definedName>
    <definedName name="IQ_PERCENT_CHANGE_EST_EPS_3MONTHS" hidden="1">"c1785"</definedName>
    <definedName name="IQ_PERCENT_CHANGE_EST_EPS_3MONTHS_CIQ" hidden="1">"c3730"</definedName>
    <definedName name="IQ_PERCENT_CHANGE_EST_EPS_6MONTHS" hidden="1">"c1786"</definedName>
    <definedName name="IQ_PERCENT_CHANGE_EST_EPS_6MONTHS_CIQ" hidden="1">"c3731"</definedName>
    <definedName name="IQ_PERCENT_CHANGE_EST_EPS_9MONTHS" hidden="1">"c1787"</definedName>
    <definedName name="IQ_PERCENT_CHANGE_EST_EPS_9MONTHS_CIQ" hidden="1">"c3732"</definedName>
    <definedName name="IQ_PERCENT_CHANGE_EST_EPS_DAY" hidden="1">"c1782"</definedName>
    <definedName name="IQ_PERCENT_CHANGE_EST_EPS_DAY_CIQ" hidden="1">"c3727"</definedName>
    <definedName name="IQ_PERCENT_CHANGE_EST_EPS_MONTH" hidden="1">"c1784"</definedName>
    <definedName name="IQ_PERCENT_CHANGE_EST_EPS_MONTH_CIQ" hidden="1">"c3729"</definedName>
    <definedName name="IQ_PERCENT_CHANGE_EST_EPS_WEEK" hidden="1">"c1783"</definedName>
    <definedName name="IQ_PERCENT_CHANGE_EST_EPS_WEEK_CIQ" hidden="1">"c3728"</definedName>
    <definedName name="IQ_PERCENT_CHANGE_EST_PRICE_TARGET_12MONTHS" hidden="1">"c1844"</definedName>
    <definedName name="IQ_PERCENT_CHANGE_EST_PRICE_TARGET_12MONTHS_CIQ" hidden="1">"c3783"</definedName>
    <definedName name="IQ_PERCENT_CHANGE_EST_PRICE_TARGET_18MONTHS" hidden="1">"c1845"</definedName>
    <definedName name="IQ_PERCENT_CHANGE_EST_PRICE_TARGET_18MONTHS_CIQ" hidden="1">"c3784"</definedName>
    <definedName name="IQ_PERCENT_CHANGE_EST_PRICE_TARGET_3MONTHS" hidden="1">"c1841"</definedName>
    <definedName name="IQ_PERCENT_CHANGE_EST_PRICE_TARGET_3MONTHS_CIQ" hidden="1">"c3780"</definedName>
    <definedName name="IQ_PERCENT_CHANGE_EST_PRICE_TARGET_6MONTHS" hidden="1">"c1842"</definedName>
    <definedName name="IQ_PERCENT_CHANGE_EST_PRICE_TARGET_6MONTHS_CIQ" hidden="1">"c3781"</definedName>
    <definedName name="IQ_PERCENT_CHANGE_EST_PRICE_TARGET_9MONTHS" hidden="1">"c1843"</definedName>
    <definedName name="IQ_PERCENT_CHANGE_EST_PRICE_TARGET_9MONTHS_CIQ" hidden="1">"c3782"</definedName>
    <definedName name="IQ_PERCENT_CHANGE_EST_PRICE_TARGET_DAY" hidden="1">"c1838"</definedName>
    <definedName name="IQ_PERCENT_CHANGE_EST_PRICE_TARGET_DAY_CIQ" hidden="1">"c3778"</definedName>
    <definedName name="IQ_PERCENT_CHANGE_EST_PRICE_TARGET_MONTH" hidden="1">"c1840"</definedName>
    <definedName name="IQ_PERCENT_CHANGE_EST_PRICE_TARGET_MONTH_CIQ" hidden="1">"c3779"</definedName>
    <definedName name="IQ_PERCENT_CHANGE_EST_PRICE_TARGET_WEEK" hidden="1">"c1839"</definedName>
    <definedName name="IQ_PERCENT_CHANGE_EST_PRICE_TARGET_WEEK_CIQ" hidden="1">"c3798"</definedName>
    <definedName name="IQ_PERCENT_CHANGE_EST_RECO_12MONTHS" hidden="1">"c1836"</definedName>
    <definedName name="IQ_PERCENT_CHANGE_EST_RECO_12MONTHS_CIQ" hidden="1">"c3776"</definedName>
    <definedName name="IQ_PERCENT_CHANGE_EST_RECO_18MONTHS" hidden="1">"c1837"</definedName>
    <definedName name="IQ_PERCENT_CHANGE_EST_RECO_18MONTHS_CIQ" hidden="1">"c3777"</definedName>
    <definedName name="IQ_PERCENT_CHANGE_EST_RECO_3MONTHS" hidden="1">"c1833"</definedName>
    <definedName name="IQ_PERCENT_CHANGE_EST_RECO_3MONTHS_CIQ" hidden="1">"c3773"</definedName>
    <definedName name="IQ_PERCENT_CHANGE_EST_RECO_6MONTHS" hidden="1">"c1834"</definedName>
    <definedName name="IQ_PERCENT_CHANGE_EST_RECO_6MONTHS_CIQ" hidden="1">"c3774"</definedName>
    <definedName name="IQ_PERCENT_CHANGE_EST_RECO_9MONTHS" hidden="1">"c1835"</definedName>
    <definedName name="IQ_PERCENT_CHANGE_EST_RECO_9MONTHS_CIQ" hidden="1">"c3775"</definedName>
    <definedName name="IQ_PERCENT_CHANGE_EST_RECO_DAY" hidden="1">"c1830"</definedName>
    <definedName name="IQ_PERCENT_CHANGE_EST_RECO_DAY_CIQ" hidden="1">"c3771"</definedName>
    <definedName name="IQ_PERCENT_CHANGE_EST_RECO_MONTH" hidden="1">"c1832"</definedName>
    <definedName name="IQ_PERCENT_CHANGE_EST_RECO_MONTH_CIQ" hidden="1">"c3772"</definedName>
    <definedName name="IQ_PERCENT_CHANGE_EST_RECO_WEEK" hidden="1">"c1831"</definedName>
    <definedName name="IQ_PERCENT_CHANGE_EST_RECO_WEEK_CIQ" hidden="1">"c3796"</definedName>
    <definedName name="IQ_PERCENT_CHANGE_EST_REV_12MONTHS" hidden="1">"c1796"</definedName>
    <definedName name="IQ_PERCENT_CHANGE_EST_REV_12MONTHS_CIQ" hidden="1">"c3741"</definedName>
    <definedName name="IQ_PERCENT_CHANGE_EST_REV_18MONTHS" hidden="1">"c1797"</definedName>
    <definedName name="IQ_PERCENT_CHANGE_EST_REV_18MONTHS_CIQ" hidden="1">"c3742"</definedName>
    <definedName name="IQ_PERCENT_CHANGE_EST_REV_3MONTHS" hidden="1">"c1793"</definedName>
    <definedName name="IQ_PERCENT_CHANGE_EST_REV_3MONTHS_CIQ" hidden="1">"c3738"</definedName>
    <definedName name="IQ_PERCENT_CHANGE_EST_REV_6MONTHS" hidden="1">"c1794"</definedName>
    <definedName name="IQ_PERCENT_CHANGE_EST_REV_6MONTHS_CIQ" hidden="1">"c3739"</definedName>
    <definedName name="IQ_PERCENT_CHANGE_EST_REV_9MONTHS" hidden="1">"c1795"</definedName>
    <definedName name="IQ_PERCENT_CHANGE_EST_REV_9MONTHS_CIQ" hidden="1">"c3740"</definedName>
    <definedName name="IQ_PERCENT_CHANGE_EST_REV_DAY" hidden="1">"c1790"</definedName>
    <definedName name="IQ_PERCENT_CHANGE_EST_REV_DAY_CIQ" hidden="1">"c3735"</definedName>
    <definedName name="IQ_PERCENT_CHANGE_EST_REV_MONTH" hidden="1">"c1792"</definedName>
    <definedName name="IQ_PERCENT_CHANGE_EST_REV_MONTH_CIQ" hidden="1">"c3737"</definedName>
    <definedName name="IQ_PERCENT_CHANGE_EST_REV_WEEK" hidden="1">"c1791"</definedName>
    <definedName name="IQ_PERCENT_CHANGE_EST_REV_WEEK_CIQ" hidden="1">"c3736"</definedName>
    <definedName name="IQ_PERIODDATE" hidden="1">"c1414"</definedName>
    <definedName name="IQ_PERIODDATE_AP" hidden="1">"c11745"</definedName>
    <definedName name="IQ_PERIODDATE_BS" hidden="1">"c1032"</definedName>
    <definedName name="IQ_PERIODDATE_CF" hidden="1">"c1033"</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OL_AMT_ORIGINAL" hidden="1">"c8970"</definedName>
    <definedName name="IQ_POOL_NAME" hidden="1">"c8967"</definedName>
    <definedName name="IQ_POOL_NUMBER" hidden="1">"c8968"</definedName>
    <definedName name="IQ_POOL_TYPE" hidden="1">"c8969"</definedName>
    <definedName name="IQ_POST_RETIRE_EXP" hidden="1">"c1039"</definedName>
    <definedName name="IQ_POSTPAID_CHURN" hidden="1">"c2121"</definedName>
    <definedName name="IQ_POSTPAID_SUBS" hidden="1">"c2118"</definedName>
    <definedName name="IQ_POTENTIAL_UPSIDE" hidden="1">"c1855"</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EV_MONTHLY_FACTOR" hidden="1">"c8973"</definedName>
    <definedName name="IQ_PREV_MONTHLY_FACTOR_DATE" hidden="1">"c8974"</definedName>
    <definedName name="IQ_PRICE_CFPS_FWD" hidden="1">"c2237"</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CIQ" hidden="1">"c3613"</definedName>
    <definedName name="IQ_PRICEDATE" hidden="1">"c1069"</definedName>
    <definedName name="IQ_PRICING_DATE" hidden="1">"c1613"</definedName>
    <definedName name="IQ_PRIMARY_INDUSTRY" hidden="1">"c1070"</definedName>
    <definedName name="IQ_PRINCIPAL_AMT" hidden="1">"c2157"</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DEPR_AMORT" hidden="1">"c8750"</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GAIN_LOSS_SALE_ASSETS" hidden="1">"c8751"</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AL_ESTATE" hidden="1">"c1093"</definedName>
    <definedName name="IQ_REAL_ESTATE_ASSETS" hidden="1">"c1094"</definedName>
    <definedName name="IQ_RECURRING_PROFIT_ACT_OR_EST" hidden="1">"c4507"</definedName>
    <definedName name="IQ_RECURRING_PROFIT_ACT_OR_EST_CIQ" hidden="1">"c5045"</definedName>
    <definedName name="IQ_RECURRING_PROFIT_SHARE_ACT_OR_EST" hidden="1">"c4508"</definedName>
    <definedName name="IQ_RECURRING_PROFIT_SHARE_ACT_OR_EST_CIQ" hidden="1">"c5046"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AL_REV" hidden="1">"c1101"</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MBEDDED_VALUE" hidden="1">"c9974"</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 hidden="1">"c1124"</definedName>
    <definedName name="IQ_REV_STDDEV_EST_CIQ" hidden="1">"c3621"</definedName>
    <definedName name="IQ_REV_UTI" hidden="1">"c1125"</definedName>
    <definedName name="IQ_REVENUE" hidden="1">"c1422"</definedName>
    <definedName name="IQ_REVENUE_ACT_OR_EST" hidden="1">"c2214"</definedName>
    <definedName name="IQ_REVENUE_ACT_OR_EST_CIQ" hidden="1">"c5059"</definedName>
    <definedName name="IQ_REVENUE_EST" hidden="1">"c1126"</definedName>
    <definedName name="IQ_REVENUE_EST_CIQ" hidden="1">"c3616"</definedName>
    <definedName name="IQ_REVENUE_HIGH_EST" hidden="1">"c1127"</definedName>
    <definedName name="IQ_REVENUE_HIGH_EST_CIQ" hidden="1">"c3618"</definedName>
    <definedName name="IQ_REVENUE_LOW_EST" hidden="1">"c1128"</definedName>
    <definedName name="IQ_REVENUE_LOW_EST_CIQ" hidden="1">"c3619"</definedName>
    <definedName name="IQ_REVENUE_MEDIAN_EST" hidden="1">"c1662"</definedName>
    <definedName name="IQ_REVENUE_MEDIAN_EST_CIQ" hidden="1">"c3617"</definedName>
    <definedName name="IQ_REVENUE_NUM_EST" hidden="1">"c1129"</definedName>
    <definedName name="IQ_REVENUE_NUM_EST_CIQ" hidden="1">"c3620"</definedName>
    <definedName name="IQ_REVISION_DATE_" hidden="1">38845.6262152778</definedName>
    <definedName name="IQ_RISK_ADJ_BANK_ASSETS" hidden="1">"c2670"</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ARATE_ACCT_ASSETS" hidden="1">"c1155"</definedName>
    <definedName name="IQ_SEPARATE_ACCT_LIAB" hidden="1">"c1156"</definedName>
    <definedName name="IQ_SERV_CHARGE_DEPOSITS" hidden="1">"c1157"</definedName>
    <definedName name="IQ_SERVICE_FEE" hidden="1">"c8951"</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RUCT_FIN_CLASS" hidden="1">"c8950"</definedName>
    <definedName name="IQ_STRUCT_FIN_SERIES" hidden="1">"c8956"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CIQ" hidden="1">"c4661"</definedName>
    <definedName name="IQ_TARGET_PRICE_STDDEV" hidden="1">"c1654"</definedName>
    <definedName name="IQ_TARGET_PRICE_STDDEV_CIQ" hidden="1">"c4662"</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BITDA_FWD_CIQ" hidden="1">"c4043"</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CIQ" hidden="1">"c4044"</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NON_CURRENT" hidden="1">"c6191"</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SUBTOTAL_AP" hidden="1">"c8989"</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OOMS" hidden="1">"c8789"</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ITS" hidden="1">"c8773"</definedName>
    <definedName name="IQ_TOTAL_UNUSUAL" hidden="1">"c1508"</definedName>
    <definedName name="IQ_TOTAL_UNUSUAL_BNK" hidden="1">"c5516"</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ADING_ITEM_CIQID" hidden="1">"c8949"</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ER" hidden="1">"c8958"</definedName>
    <definedName name="IQ_UNDERWRITING_PROFIT" hidden="1">"c9975"</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ohn" localSheetId="18" hidden="1">{"'Inventory &amp; Anal-Cur Wkbk'!$A$7:$AP$71"}</definedName>
    <definedName name="john" hidden="1">{"'Inventory &amp; Anal-Cur Wkbk'!$A$7:$AP$71"}</definedName>
    <definedName name="K2_WBEVMODE" hidden="1">-1</definedName>
    <definedName name="ListOffset" hidden="1">1</definedName>
    <definedName name="ll_1" localSheetId="18" hidden="1">{"'Form'!$A$2:$J$81"}</definedName>
    <definedName name="ll_1" hidden="1">{"'Form'!$A$2:$J$81"}</definedName>
    <definedName name="mmm" localSheetId="18" hidden="1">{"'Form'!$A$2:$J$81"}</definedName>
    <definedName name="mmm" hidden="1">{"'Form'!$A$2:$J$81"}</definedName>
    <definedName name="mmm_1" localSheetId="18" hidden="1">{"'Form'!$A$2:$J$81"}</definedName>
    <definedName name="mmm_1" hidden="1">{"'Form'!$A$2:$J$81"}</definedName>
    <definedName name="nine" hidden="1">'[2]O-1.11 Other Deductions'!$F$59,'[2]O-1.11 Other Deductions'!$C$24,'[2]O-1.11 Other Deductions'!$C$19</definedName>
    <definedName name="nnn" localSheetId="18" hidden="1">{"'Form'!$A$2:$J$81"}</definedName>
    <definedName name="nnn" hidden="1">{"'Form'!$A$2:$J$81"}</definedName>
    <definedName name="nnn_1" localSheetId="18" hidden="1">{"'Form'!$A$2:$J$81"}</definedName>
    <definedName name="nnn_1" hidden="1">{"'Form'!$A$2:$J$81"}</definedName>
    <definedName name="no" localSheetId="18" hidden="1">{"PR1","pr1",TRUE,"Sch PR-1"}</definedName>
    <definedName name="no" hidden="1">{"PR1","pr1",TRUE,"Sch PR-1"}</definedName>
    <definedName name="Nope" localSheetId="18" hidden="1">{"'Bellville Acetylene'!$A$1:$L$99"}</definedName>
    <definedName name="Nope" hidden="1">{"'Bellville Acetylene'!$A$1:$L$99"}</definedName>
    <definedName name="Nope_1" localSheetId="18" hidden="1">{"'Bellville Acetylene'!$A$1:$L$99"}</definedName>
    <definedName name="Nope_1" hidden="1">{"'Bellville Acetylene'!$A$1:$L$99"}</definedName>
    <definedName name="russ" localSheetId="18" hidden="1">{"'Inventory &amp; Anal-Cur Wkbk'!$A$7:$AP$71"}</definedName>
    <definedName name="russ" hidden="1">{"'Inventory &amp; Anal-Cur Wkbk'!$A$7:$AP$71"}</definedName>
    <definedName name="SAPBEXdnldView" hidden="1">"48CQ12JWW6KEC8N8XZ7SPG2E3"</definedName>
    <definedName name="SAPBEXrevision" hidden="1">1</definedName>
    <definedName name="SAPBEXsysID" hidden="1">"BPW"</definedName>
    <definedName name="SAPBEXwbID" hidden="1">"3H1TRTG55PYFIZO257NW32HOK"</definedName>
    <definedName name="SAPFuncF4Help" localSheetId="12" hidden="1">Main.SAPF4Help()</definedName>
    <definedName name="SAPFuncF4Help" localSheetId="14" hidden="1">Main.SAPF4Help()</definedName>
    <definedName name="SAPFuncF4Help" localSheetId="11" hidden="1">Main.SAPF4Help()</definedName>
    <definedName name="SAPFuncF4Help" localSheetId="10" hidden="1">Main.SAPF4Help()</definedName>
    <definedName name="SAPFuncF4Help" localSheetId="8" hidden="1">Main.SAPF4Help()</definedName>
    <definedName name="SAPFuncF4Help" localSheetId="13" hidden="1">Main.SAPF4Help()</definedName>
    <definedName name="SAPFuncF4Help" localSheetId="18" hidden="1">Main.SAPF4Help()</definedName>
    <definedName name="SAPFuncF4Help" localSheetId="15" hidden="1">Main.SAPF4Help()</definedName>
    <definedName name="SAPFuncF4Help" localSheetId="17" hidden="1">Main.SAPF4Help()</definedName>
    <definedName name="SAPFuncF4Help" hidden="1">Main.SAPF4Help()</definedName>
    <definedName name="sdsds" localSheetId="18" hidden="1">{"PR1","pr1",TRUE,"Sch PR-1"}</definedName>
    <definedName name="sdsds" hidden="1">{"PR1","pr1",TRUE,"Sch PR-1"}</definedName>
    <definedName name="six" hidden="1">'[2]G-07 Depreciation Detail'!$K$111:$K$114,'[2]G-07 Depreciation Detail'!$K$108:$K$109,'[2]G-07 Depreciation Detail'!$K$98,'[2]G-07 Depreciation Detail'!$K$90</definedName>
    <definedName name="sssssss" localSheetId="18" hidden="1">{"PR1","pr1",TRUE,"Sch PR-1"}</definedName>
    <definedName name="sssssss" hidden="1">{"PR1","pr1",TRUE,"Sch PR-1"}</definedName>
    <definedName name="ten" hidden="1">'[2]O-1.11 Other Deductions'!$B$59,'[2]O-1.11 Other Deductions'!$B$43,'[2]O-1.11 Other Deductions'!$B$25</definedName>
    <definedName name="two" hidden="1">'[3]E6 - Tax Expense Detail'!$Q$21,'[3]E6 - Tax Expense Detail'!$Q$12:$Q$13,'[3]E6 - Tax Expense Detail'!$Q$7:$Q$10</definedName>
    <definedName name="vvv" localSheetId="18" hidden="1">{"'Form'!$A$2:$J$81"}</definedName>
    <definedName name="vvv" hidden="1">{"'Form'!$A$2:$J$81"}</definedName>
    <definedName name="vvv_1" localSheetId="18" hidden="1">{"'Form'!$A$2:$J$81"}</definedName>
    <definedName name="vvv_1" hidden="1">{"'Form'!$A$2:$J$81"}</definedName>
    <definedName name="wrn.Report_PR_1." localSheetId="18" hidden="1">{"PR1","pr1",TRUE,"Sch PR-1"}</definedName>
    <definedName name="wrn.Report_PR_1." hidden="1">{"PR1","pr1",TRUE,"Sch PR-1"}</definedName>
    <definedName name="XRefColumnsCount" hidden="1">1</definedName>
    <definedName name="XRefCopyRangeCount" hidden="1">6</definedName>
    <definedName name="XRefPasteRangeCount" hidden="1">6</definedName>
    <definedName name="XXX_1" localSheetId="18" hidden="1">{"'Form'!$A$2:$J$81"}</definedName>
    <definedName name="XXX_1" hidden="1">{"'Form'!$A$2:$J$81"}</definedName>
    <definedName name="yyy" localSheetId="18" hidden="1">{"'Form'!$A$2:$J$81"}</definedName>
    <definedName name="yyy" hidden="1">{"'Form'!$A$2:$J$81"}</definedName>
    <definedName name="yyy_1" localSheetId="18" hidden="1">{"'Form'!$A$2:$J$81"}</definedName>
    <definedName name="yyy_1" hidden="1">{"'Form'!$A$2:$J$81"}</definedName>
    <definedName name="zero" hidden="1">'[4]E11 - Q4 Est UK P&amp;L'!$E$35:$E$37,'[4]E11 - Q4 Est UK P&amp;L'!$E$31</definedName>
    <definedName name="zzz" localSheetId="18" hidden="1">{"'Form'!$A$2:$J$81"}</definedName>
    <definedName name="zzz" hidden="1">{"'Form'!$A$2:$J$81"}</definedName>
    <definedName name="zzz_1" localSheetId="18" hidden="1">{"'Form'!$A$2:$J$81"}</definedName>
    <definedName name="zzz_1" hidden="1">{"'Form'!$A$2:$J$81"}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19" l="1"/>
  <c r="S29" i="13" l="1"/>
  <c r="Q30" i="13"/>
  <c r="G30" i="13"/>
  <c r="D30" i="13"/>
  <c r="I23" i="13"/>
  <c r="I9" i="13"/>
  <c r="N35" i="13" l="1"/>
  <c r="N34" i="13"/>
  <c r="N28" i="13"/>
  <c r="N30" i="13" s="1"/>
  <c r="I17" i="13"/>
  <c r="Q22" i="13"/>
  <c r="Q24" i="13" s="1"/>
  <c r="G22" i="13"/>
  <c r="G24" i="13" s="1"/>
  <c r="D22" i="13"/>
  <c r="D24" i="13" s="1"/>
  <c r="Q16" i="13"/>
  <c r="G16" i="13"/>
  <c r="D16" i="13"/>
  <c r="Q11" i="13"/>
  <c r="S17" i="13" l="1"/>
  <c r="N36" i="13"/>
  <c r="N16" i="13"/>
  <c r="N22" i="13"/>
  <c r="N24" i="13" s="1"/>
</calcChain>
</file>

<file path=xl/sharedStrings.xml><?xml version="1.0" encoding="utf-8"?>
<sst xmlns="http://schemas.openxmlformats.org/spreadsheetml/2006/main" count="751" uniqueCount="282">
  <si>
    <t>Table of Contents</t>
  </si>
  <si>
    <t>Tab</t>
  </si>
  <si>
    <t>Financial Summary</t>
  </si>
  <si>
    <t>Combined Statement of Income (Loss)</t>
  </si>
  <si>
    <t>Combined Statement of Financial Position</t>
  </si>
  <si>
    <t>Combined Statement of Cash Flows</t>
  </si>
  <si>
    <t>Remaining Performance Obligations ("RPO")</t>
  </si>
  <si>
    <t>Revenue by Segment</t>
  </si>
  <si>
    <t xml:space="preserve">Revenue by Region </t>
  </si>
  <si>
    <t>Non-GAAP Metrics with Reconciliations to Most Directly Comparable GAAP Measures:</t>
  </si>
  <si>
    <t>Organic Revenues* by Segment</t>
  </si>
  <si>
    <t>Organic EBITDA* by Segment</t>
  </si>
  <si>
    <t>Organic Revenues*</t>
  </si>
  <si>
    <t>Equipment and Services Organic Revenues*</t>
  </si>
  <si>
    <t>Adjusted EBITDA*, Adjusted EBITDA Margin*, Adjusted Organic EBITDA* and Adjusted Organic EBITDA Margin*</t>
  </si>
  <si>
    <t>Adjusted Net Income* and Adjusted Net Income Margin*</t>
  </si>
  <si>
    <r>
      <t xml:space="preserve">NON-GAAP FINANCIAL MEASURES: </t>
    </r>
    <r>
      <rPr>
        <sz val="11"/>
        <color rgb="FF000000"/>
        <rFont val="Times New Roman"/>
        <family val="1"/>
      </rPr>
      <t xml:space="preserve">In this document, we sometimes use information derived from consolidated financial data but not presented in our financial statements prepared in accordance with U.S. generally accepted accounting principles ("GAAP"). Certain of these data are considered "non-GAAP financial measures" under the U.S. Securities and Exchange Commission rules. These non-GAAP financial measures supplement our GAAP disclosures and should not be considered an alternative to the GAAP measure. The reasons we use these non-GAAP financial measures and the reconciliations to their most directly comparable GAAP financial measures are included in GE Vernova LLC's Form 10 registration statement, which is available on the SEC's website www.sec.gov. </t>
    </r>
  </si>
  <si>
    <r>
      <rPr>
        <vertAlign val="superscript"/>
        <sz val="11"/>
        <rFont val="Times New Roman"/>
        <family val="1"/>
      </rPr>
      <t>*</t>
    </r>
    <r>
      <rPr>
        <sz val="11"/>
        <rFont val="Times New Roman"/>
        <family val="1"/>
      </rPr>
      <t xml:space="preserve"> Non-GAAP financial measure.</t>
    </r>
  </si>
  <si>
    <t>GE Vernova LLC</t>
  </si>
  <si>
    <t>2023/2022 % change</t>
  </si>
  <si>
    <r>
      <t xml:space="preserve"> 2023/2022 % organic</t>
    </r>
    <r>
      <rPr>
        <b/>
        <vertAlign val="superscript"/>
        <sz val="11"/>
        <rFont val="Times New Roman"/>
        <family val="1"/>
      </rPr>
      <t>*</t>
    </r>
    <r>
      <rPr>
        <b/>
        <sz val="11"/>
        <rFont val="Times New Roman"/>
        <family val="1"/>
      </rPr>
      <t xml:space="preserve"> change</t>
    </r>
  </si>
  <si>
    <t>2022/2021 % change</t>
  </si>
  <si>
    <r>
      <t xml:space="preserve"> 2022/2021 % organic</t>
    </r>
    <r>
      <rPr>
        <b/>
        <vertAlign val="superscript"/>
        <sz val="11"/>
        <rFont val="Times New Roman"/>
        <family val="1"/>
      </rPr>
      <t>*</t>
    </r>
    <r>
      <rPr>
        <b/>
        <sz val="11"/>
        <rFont val="Times New Roman"/>
        <family val="1"/>
      </rPr>
      <t xml:space="preserve"> change</t>
    </r>
  </si>
  <si>
    <t>Total revenues</t>
  </si>
  <si>
    <t>$</t>
  </si>
  <si>
    <r>
      <t>Adjusted EBITDA</t>
    </r>
    <r>
      <rPr>
        <vertAlign val="superscript"/>
        <sz val="11"/>
        <rFont val="Times New Roman"/>
        <family val="1"/>
      </rPr>
      <t>*</t>
    </r>
  </si>
  <si>
    <t>F</t>
  </si>
  <si>
    <t>U</t>
  </si>
  <si>
    <r>
      <t>Adjusted EBITDA margin</t>
    </r>
    <r>
      <rPr>
        <i/>
        <vertAlign val="superscript"/>
        <sz val="11"/>
        <rFont val="Times New Roman"/>
        <family val="1"/>
      </rPr>
      <t>*</t>
    </r>
  </si>
  <si>
    <t>(3.4) points</t>
  </si>
  <si>
    <t>Adjusted net income*</t>
  </si>
  <si>
    <r>
      <t>Adjusted net income margin</t>
    </r>
    <r>
      <rPr>
        <i/>
        <vertAlign val="superscript"/>
        <sz val="11"/>
        <rFont val="Times New Roman"/>
        <family val="1"/>
      </rPr>
      <t>*</t>
    </r>
  </si>
  <si>
    <t>(4.4) points</t>
  </si>
  <si>
    <t>Segment Financials</t>
  </si>
  <si>
    <t>Power:</t>
  </si>
  <si>
    <t>Segment revenue</t>
  </si>
  <si>
    <t>Segment EBITDA</t>
  </si>
  <si>
    <t>Segment EBITDA margin</t>
  </si>
  <si>
    <t>(0.4) points</t>
  </si>
  <si>
    <t>1.9 points</t>
  </si>
  <si>
    <t>Wind:</t>
  </si>
  <si>
    <t>8.7 points</t>
  </si>
  <si>
    <t>(20.7) points</t>
  </si>
  <si>
    <t>Electrification:</t>
  </si>
  <si>
    <t>6.9 points</t>
  </si>
  <si>
    <t>5.5 points</t>
  </si>
  <si>
    <t>Sales of equipment</t>
  </si>
  <si>
    <t>Sales of services</t>
  </si>
  <si>
    <t>For the years ended December 31, ($ in millions)</t>
  </si>
  <si>
    <t>2023</t>
  </si>
  <si>
    <t>2022</t>
  </si>
  <si>
    <t>2021</t>
  </si>
  <si>
    <t>Cost of equipment</t>
  </si>
  <si>
    <t>Cost of services</t>
  </si>
  <si>
    <t>Gross profit</t>
  </si>
  <si>
    <t>Selling, general and administrative expenses</t>
  </si>
  <si>
    <t>Research and development expenses</t>
  </si>
  <si>
    <t>Operating income (loss)</t>
  </si>
  <si>
    <t>Interest and other financial charges – net</t>
  </si>
  <si>
    <t>Non-operating benefit income</t>
  </si>
  <si>
    <t>Other income (expense) – net (Note 17)</t>
  </si>
  <si>
    <t>Income (loss) before income taxes</t>
  </si>
  <si>
    <t>Provision (benefit) for income taxes (Note 15)</t>
  </si>
  <si>
    <t>Net income (loss)</t>
  </si>
  <si>
    <t>Net loss (income) attributable to noncontrolling interests</t>
  </si>
  <si>
    <t>Net income (loss) attributable to GE Vernova</t>
  </si>
  <si>
    <t>As of December 31, ($ in millions)</t>
  </si>
  <si>
    <t>Cash, cash equivalents and restricted cash</t>
  </si>
  <si>
    <t>Current receivables – net (Note 4)</t>
  </si>
  <si>
    <t>Due from related parties (Note 22)</t>
  </si>
  <si>
    <t>Inventories, including deferred inventory costs (Note 5)</t>
  </si>
  <si>
    <t>Current contract assets (Note 9)</t>
  </si>
  <si>
    <t>All other current assets (Note 10)</t>
  </si>
  <si>
    <t>Assets of business held for sale (Note 3)</t>
  </si>
  <si>
    <t>Current assets</t>
  </si>
  <si>
    <t>Property, plant and equipment – net (Note 6)</t>
  </si>
  <si>
    <t>Goodwill (Note 8)</t>
  </si>
  <si>
    <t>Intangible assets – net (Note 8)</t>
  </si>
  <si>
    <t>Contract and other deferred assets (Note 9)</t>
  </si>
  <si>
    <t>Equity method investments (Note 11)</t>
  </si>
  <si>
    <t>Deferred income taxes (Note 15)</t>
  </si>
  <si>
    <t>All other assets (Note 10)</t>
  </si>
  <si>
    <t>Total assets</t>
  </si>
  <si>
    <t>Accounts payable and equipment project payables (Note 12)</t>
  </si>
  <si>
    <t>Due to related parties (Note 22)</t>
  </si>
  <si>
    <t>Contract liabilities and deferred income (Note 9)</t>
  </si>
  <si>
    <t>All other current liabilities (Note 14)</t>
  </si>
  <si>
    <t>Liabilities of business held for sale (Note 3)</t>
  </si>
  <si>
    <t>Current liabilities</t>
  </si>
  <si>
    <t>Noncurrent compensation and benefits</t>
  </si>
  <si>
    <t>All other liabilities (Note 14)</t>
  </si>
  <si>
    <t>Total liabilities</t>
  </si>
  <si>
    <t>Commitments and contingencies (Note 20)</t>
  </si>
  <si>
    <t>Net parent investment</t>
  </si>
  <si>
    <t>Accumulated other comprehensive income (loss) – net attributable to GE Vernova (Note 16)</t>
  </si>
  <si>
    <t>Total equity attributable to GE Vernova</t>
  </si>
  <si>
    <t>Noncontrolling interests</t>
  </si>
  <si>
    <t>Total equity</t>
  </si>
  <si>
    <t>Total liabilities and equity</t>
  </si>
  <si>
    <t>For the years ended December 31, ($ in millions)</t>
  </si>
  <si>
    <t>Adjustments to reconcile net income (loss) to cash provided from (used for) operating activities</t>
  </si>
  <si>
    <t>Depreciation and amortization of property, plant and equipment (Note 6)</t>
  </si>
  <si>
    <t>Amortization of intangible assets (Note 8)</t>
  </si>
  <si>
    <t>-</t>
  </si>
  <si>
    <t>Other postretirement benefit plans – net (Note 13)</t>
  </si>
  <si>
    <t>Cash recovered (paid) during the year for income taxes</t>
  </si>
  <si>
    <t>Changes in operating working capital:</t>
  </si>
  <si>
    <t>Decrease (increase) in current receivables</t>
  </si>
  <si>
    <t>Decrease (increase) in due from related parties</t>
  </si>
  <si>
    <t>Decrease (increase) in inventories, including deferred inventory costs</t>
  </si>
  <si>
    <t>Decrease (increase) in current contract assets</t>
  </si>
  <si>
    <t>Increase (decrease) in accounts payable and equipment project payables</t>
  </si>
  <si>
    <t>Increase (decrease) in due to related parties</t>
  </si>
  <si>
    <t>Increase (decrease) in contract liabilities and current deferred income</t>
  </si>
  <si>
    <t>All other operating activities</t>
  </si>
  <si>
    <t>Cash from (used for) operating activities</t>
  </si>
  <si>
    <t>Additions to property, plant and equipment and internal-use software</t>
  </si>
  <si>
    <t>Dispositions of property, plant and equipment</t>
  </si>
  <si>
    <t>Purchases of and contributions to equity method investments</t>
  </si>
  <si>
    <t>Sales of and distributions from equity method investments</t>
  </si>
  <si>
    <t>All other investing activities</t>
  </si>
  <si>
    <t>Cash from (used for) investing activities</t>
  </si>
  <si>
    <t>Net increase (decrease) in borrowings of maturities of 90 days or less</t>
  </si>
  <si>
    <t>Transfers from (to) Parent</t>
  </si>
  <si>
    <t>All other financing activities</t>
  </si>
  <si>
    <t>Cash from (used for) financing activities</t>
  </si>
  <si>
    <t>Effect of currency exchange rate changes on cash, cash equivalents and restricted cash</t>
  </si>
  <si>
    <r>
      <t xml:space="preserve">Increase (decrease) in cash, cash equivalents and restricted cash, </t>
    </r>
    <r>
      <rPr>
        <sz val="11"/>
        <color theme="1"/>
        <rFont val="Times New Roman"/>
        <family val="1"/>
      </rPr>
      <t>including cash classified within businesses held for sale</t>
    </r>
  </si>
  <si>
    <t>Less: Net increase (decrease) in cash classified within businesses held for sale</t>
  </si>
  <si>
    <t>Increase (decrease) in cash, cash equivalents and restricted cash</t>
  </si>
  <si>
    <t>Cash, cash equivalents and restricted cash at beginning of year</t>
  </si>
  <si>
    <t>Cash, cash equivalents and restricted cash as of December 31,</t>
  </si>
  <si>
    <t>Supplemental disclosure of cash flows information</t>
  </si>
  <si>
    <t>Cash paid during the year for interest</t>
  </si>
  <si>
    <t>Equipment</t>
  </si>
  <si>
    <t>Services</t>
  </si>
  <si>
    <t>Total RPO</t>
  </si>
  <si>
    <t>Power - Segment RPO</t>
  </si>
  <si>
    <t>Wind - Segment RPO</t>
  </si>
  <si>
    <t>Electrification - Segment RPO</t>
  </si>
  <si>
    <t>Revenues by Segment</t>
  </si>
  <si>
    <t>Power</t>
  </si>
  <si>
    <t>Wind</t>
  </si>
  <si>
    <t>Electrification</t>
  </si>
  <si>
    <t>Eliminations and other(a)</t>
  </si>
  <si>
    <t>(a) Includes eliminations of intersegment sales</t>
  </si>
  <si>
    <t>Total Segment Revenues by Business Unit</t>
  </si>
  <si>
    <t>Gas Power</t>
  </si>
  <si>
    <t>$ R</t>
  </si>
  <si>
    <t>Nuclear Power</t>
  </si>
  <si>
    <t>Hydro Power</t>
  </si>
  <si>
    <t>Steam Power</t>
  </si>
  <si>
    <t>Onshore Wind</t>
  </si>
  <si>
    <t>Offshore Wind</t>
  </si>
  <si>
    <t>LM Wind Power</t>
  </si>
  <si>
    <t xml:space="preserve">Wind </t>
  </si>
  <si>
    <t>Grid Solutions</t>
  </si>
  <si>
    <t xml:space="preserve">$ </t>
  </si>
  <si>
    <t>Power Conversion</t>
  </si>
  <si>
    <t>Electrification Software</t>
  </si>
  <si>
    <t>Solar &amp; Storage Solutions</t>
  </si>
  <si>
    <t>Total segment revenues</t>
  </si>
  <si>
    <t>Revenues by Geography</t>
  </si>
  <si>
    <t>U.S.</t>
  </si>
  <si>
    <t>Non-U.S.</t>
  </si>
  <si>
    <t>Europe</t>
  </si>
  <si>
    <t>Asia</t>
  </si>
  <si>
    <t>Americas</t>
  </si>
  <si>
    <t>Middle East and Africa</t>
  </si>
  <si>
    <t>Total non-U.S.</t>
  </si>
  <si>
    <t>Total geographic revenues</t>
  </si>
  <si>
    <t>Organic Revenues* by Segment(a)</t>
  </si>
  <si>
    <t>2023/2022 V%</t>
  </si>
  <si>
    <t>2022/2021 V%</t>
  </si>
  <si>
    <t>Less: Acquisitions</t>
  </si>
  <si>
    <t>Less: Business dispositions</t>
  </si>
  <si>
    <t>Less: Foreign currency effect</t>
  </si>
  <si>
    <t>(a) Includes intersegment sales of $414 million, $451 million and $554 million for the years ended December 31, 2023, 2022 and 2021, respectively. See the table titled Total Segment Revenues by Business Unit in Note 23 to the audited combined financial statements included in the Information Statement.</t>
  </si>
  <si>
    <t xml:space="preserve">U </t>
  </si>
  <si>
    <r>
      <t>U</t>
    </r>
    <r>
      <rPr>
        <sz val="11"/>
        <color theme="1"/>
        <rFont val="Times New Roman"/>
        <family val="1"/>
      </rPr>
      <t xml:space="preserve"> </t>
    </r>
  </si>
  <si>
    <t>Organic revenues*</t>
  </si>
  <si>
    <t>Total equipment revenues</t>
  </si>
  <si>
    <t>Equipment organic revenues*</t>
  </si>
  <si>
    <t>Total services revenues</t>
  </si>
  <si>
    <t>Services organic revenues*</t>
  </si>
  <si>
    <t>Adjusted EBITDA* and Adjusted EBITDA Margin*</t>
  </si>
  <si>
    <t>Add: Restructuring and other charges(a)</t>
  </si>
  <si>
    <t>Add: Steam Power asset sale impairment(b)</t>
  </si>
  <si>
    <t>Add: Purchases and sales of business interests(c)</t>
  </si>
  <si>
    <t>Add: Russia and Ukraine charges(d)</t>
  </si>
  <si>
    <t>Add: Non-operating benefit income(e)</t>
  </si>
  <si>
    <t>Add: Depreciation and amortization(f)</t>
  </si>
  <si>
    <t>Add: Interest and other financial charges – net(g)</t>
  </si>
  <si>
    <t>Add: Provision (benefit) for income taxes(g)</t>
  </si>
  <si>
    <t>Adjusted EBITDA*</t>
  </si>
  <si>
    <t>Net income (loss) margin</t>
  </si>
  <si>
    <t>Adjusted EBITDA margin*</t>
  </si>
  <si>
    <t>(a) Consists of severance, facility closures, acquisition and disposition, and other charges associated with major restructuring programs.</t>
  </si>
  <si>
    <t>(b) Represents non-cash, pre-tax impairment charge related to our remaining Steam Power business.</t>
  </si>
  <si>
    <t>(c) Consists of gains and losses resulting from purchases and sales of business interests and assets.</t>
  </si>
  <si>
    <t>(d) Related to recoverability of asset charges recorded in connection with the ongoing conflict between Russia and Ukraine and resulting sanctions.</t>
  </si>
  <si>
    <t>(e) Primarily related to the expected return on plan assets, partially offset by interest cost.</t>
  </si>
  <si>
    <t>(f) Excludes depreciation and amortization expense included in Restructuring and other charges, the Steam Power asset sale impairment and Russia and Ukraine charges.</t>
  </si>
  <si>
    <t>(g) Excludes interest expense of $45 million, $54 million and $63 million and a benefit for income taxes of $195 million, $257 million and $138 million, offset by a change in valuation allowance of $27 million, $258 million and $158 million, for the years ended December 31, 2023, 2022 and 2021, respectively, related to our Financial Services business which because of the nature of its investments, is measured on an after-tax basis due to its strategic investments in renewable energy tax equity investments. The change in the valuation allowance recorded for the year is driven by the absence of a valuation allowance on production tax credits earned during 2023 given our ability to transfer such credits.</t>
  </si>
  <si>
    <t>Adjusted Organic EBITDA* and Adjusted Organic EBITDA Margin*</t>
  </si>
  <si>
    <t>Adjusted organic EBITDA*</t>
  </si>
  <si>
    <t>Adjusted organic EBITDA margin*</t>
  </si>
  <si>
    <t>Add: Tax effect of reconciling items</t>
  </si>
  <si>
    <t>Add: Certain tax adjustments(f)</t>
  </si>
  <si>
    <t>Adjusted net income margin*</t>
  </si>
  <si>
    <t>(f) Consists of income tax adjustments for the impact of tax legislation.</t>
  </si>
  <si>
    <t>Free cash flow*</t>
  </si>
  <si>
    <t>2023(a)</t>
  </si>
  <si>
    <t>Add: gross additions to property, plant and equipment and internal-use software</t>
  </si>
  <si>
    <t>Less: impact of discontinued factoring programs(b)</t>
  </si>
  <si>
    <t xml:space="preserve">(b) 	The Company historically factored U.S. and non-U.S. receivables through WCS on a recourse and nonrecourse basis pursuant to various factoring and servicing agreements. This adjustment is to present net cash flows from operating activities had we not factored receivables with WCS. The receivables factoring programs with WCS were discontinued in 2021. </t>
  </si>
  <si>
    <t>For the year ended December 31, 2023 ($ in millions)</t>
  </si>
  <si>
    <t>Reported</t>
  </si>
  <si>
    <t>Pro Forma</t>
  </si>
  <si>
    <t>Pro Forma Adjusted EBITDA* and Adjusted EBITDA Margin*</t>
  </si>
  <si>
    <t>Add: Purchases and sales of business interests(b)</t>
  </si>
  <si>
    <t>Add: Russia and Ukraine charges(c)</t>
  </si>
  <si>
    <t>Add: Non-operating benefit income(d)</t>
  </si>
  <si>
    <t>(b) Consists of gains and losses resulting from purchases and sales of business interests and assets.</t>
  </si>
  <si>
    <t>(c) Related to recoverability of asset charges recorded in connection with the ongoing conflict between Russia and Ukraine and resulting sanctions.</t>
  </si>
  <si>
    <t>(d) Primarily related to the expected return on plan assets, partially offset by interest cost.</t>
  </si>
  <si>
    <t>Add: impact of pro forma adjustments(a)</t>
  </si>
  <si>
    <t>Pro Forma Adjusted Net Income* and Adjusted Net Income Margin*</t>
  </si>
  <si>
    <t>Free Cash Flow*</t>
  </si>
  <si>
    <t>Pro Forma Free Cash Flow*</t>
  </si>
  <si>
    <t>Revenue Split by Equipment and Services</t>
  </si>
  <si>
    <t>Add: Management Adjustments - Recurring cost estimate(b)</t>
  </si>
  <si>
    <t xml:space="preserve"> for the years ended December 31,</t>
  </si>
  <si>
    <t>As of or</t>
  </si>
  <si>
    <t>Remaining performance obligations ("RPO")</t>
  </si>
  <si>
    <t>Segment RPO</t>
  </si>
  <si>
    <t>GE Vernova - Remaining Performance Obligations ("RPO")</t>
  </si>
  <si>
    <t>Principal pension plans – net (Note 13)</t>
  </si>
  <si>
    <t>Pro Forma Adjusted EBITDA*</t>
  </si>
  <si>
    <t>Pro Forma Adjusted Net Income*</t>
  </si>
  <si>
    <t>4.0 points</t>
  </si>
  <si>
    <t>Free cash flow* after Management Adjustments(c)</t>
  </si>
  <si>
    <t>Financial Summary ($ in millions)</t>
  </si>
  <si>
    <t>(b) Includes recurring and on-going costs expected to be incurred during the twelve months following the Spin-Off to operate new functions required for a public company.</t>
  </si>
  <si>
    <t>Add: Spin-Off and separation costs(e)</t>
  </si>
  <si>
    <t xml:space="preserve">(g) Given the nature of certain strategic investments in renewable energy tax equity investments, our Financial Services business has historically been measured on an after-tax basis.  While the pro forma adjustments give effect to the removal of these tax equity investments, including associated interest expense of $44 million and production tax credit benefits of $183 million, we have maintained an after-tax measurement of the Financial Services business for purposes of presenting Pro Forma Adjusted EBITDA* for 2023, which includes interest expense of $1 million and provision for income taxes of $15 million after adjusting for the transfer of investments to GE. </t>
  </si>
  <si>
    <t>(h) Includes recurring and on-going costs expected to be incurred during the twelve months following the Spin-Off to operate new functions required for a public company.</t>
  </si>
  <si>
    <t>(e) Consists of non-cash non-recurring expenses to be incurred during the twelve months following the Spin-Off for the development of advanced research and other technological infrastructure.</t>
  </si>
  <si>
    <t>Management Adjustments - Recurring cost estimate(f)</t>
  </si>
  <si>
    <t xml:space="preserve">(g) We also expect to additional incur one-time and non-recurring separation expenses associated with the Spin-Off and stand-up of functions required to operate as a stand-alone public entity over a period of twelve to twenty-four months with $210 million expected in the first twelve months after separation. These costs have not been included in Adjusted net income* after Management Adjustments. </t>
  </si>
  <si>
    <t xml:space="preserve">(c) We also expect to incur additional one-time and non-recurring separation expenses associated with the Spin-Off and stand-up of functions required to operate as a stand-alone public entity over a period of twelve to twenty-four months with $210 million expected in the first twelve months after separation. The cash associated with these expenses is expected to be paid over multiple years, and these costs have not been included in free cash flow* after Management Adjustments. </t>
  </si>
  <si>
    <t>Adjusted net income* after Management Adjustments(g)</t>
  </si>
  <si>
    <t>Adjusted net income margin* after Management Adjustments(g)</t>
  </si>
  <si>
    <t>Adjusted EBITDA* after Management Adjustments(i)</t>
  </si>
  <si>
    <t>Adjusted EBITDA margin* after Management Adjustments(i)</t>
  </si>
  <si>
    <t>Management Adjustments - Recurring cost estimate(h)</t>
  </si>
  <si>
    <t xml:space="preserve">(i) We also expect to incur additional one-time and non-recurring separation expenses associated with the Spin-Off and stand-up of functions required to operate as a stand-alone public entity over a period of twelve to twenty-four months with $210 million expected in the first twelve months after separation. These costs have not been included in Adjusted EBITDA* after Management Adjustments. </t>
  </si>
  <si>
    <t>3.8 points</t>
  </si>
  <si>
    <t>GE Vernova LLC Supplemental Tables</t>
  </si>
  <si>
    <t>Power EBITDA</t>
  </si>
  <si>
    <t>Power organic EBITDA*</t>
  </si>
  <si>
    <t>Wind organic EBITDA*</t>
  </si>
  <si>
    <t>Electrification organic EBITDA*</t>
  </si>
  <si>
    <t xml:space="preserve">(a) 	Wind and Power made prepayments of $473 million and $185 million, respectively, related to supply chain finance programs during the fourth quarter of 2023. Additionally, free cash flow* includes benefits arising from the Inflation Reduction Act (IRA) related to production tax credits of $183 million. See Notes 12 and 22 to the audited combined financial statements included in the Information Statement for further information. </t>
  </si>
  <si>
    <t xml:space="preserve">(a) 	Includes the impact of the deemed cash settlement of certain transaction accounting and autonomous entity adjustments recorded in accordance with Article 11 of Regulation S-X in the unaudited pro forma condensed combined financial statements included in the Information Statement, primarily related to the removal of benefits from production tax credits generated by renewable energy tax equity investments to be transferred to GE. </t>
  </si>
  <si>
    <t>Power revenues</t>
  </si>
  <si>
    <t>Power organic revenues*</t>
  </si>
  <si>
    <t>Wind revenues</t>
  </si>
  <si>
    <t>Wind organic revenues*</t>
  </si>
  <si>
    <t>Electrification revenues</t>
  </si>
  <si>
    <t>Electrification organic revenues*</t>
  </si>
  <si>
    <t>Pro Forma Adjusted Earnings (Loss) Per Share*</t>
  </si>
  <si>
    <t>Earnings (loss) per share</t>
  </si>
  <si>
    <t>Adjusted earnings (loss) per share*(f)</t>
  </si>
  <si>
    <t>Management Adjustments - Recurring cost estimate(g)</t>
  </si>
  <si>
    <t>Adjusted earnings (loss) per share* after Management Adjustments(h)</t>
  </si>
  <si>
    <t>Basic and diluted shares outstanding(i)</t>
  </si>
  <si>
    <t>(f) Adjusted earnings (loss) per share* amounts are computed independently, thus, the sum of per-share amounts may not equal the total.</t>
  </si>
  <si>
    <t>(g) Includes recurring and on-going costs expected to be incurred during the twelve months following the Spin-Off to operate new functions required for a public company.</t>
  </si>
  <si>
    <t xml:space="preserve">(h) We also expect to additional incur one-time and non-recurring separation expenses associated with the Spin-Off and stand-up of functions required to operate as a stand-alone public entity over a period of twelve to twenty-four months with $210 million expected in the first twelve months after separation. These costs have not been included in Adjusted earnings (loss) per share* after Management Adjustments. </t>
  </si>
  <si>
    <t>(i) The weighted-average number of shares used to compute Adjusted earnings (loss) per share* for the year ended December 31, 2023 is 272,083,576, on the basis of one share of our common stock for every four shares of GE common stock outstanding as of January 15, 2024.</t>
  </si>
  <si>
    <t>(f) Includes recurring and on-going costs expected to be incurred during the twelve months following the Spin-Off to operate new functions required for a public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</si>
</sst>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
    <numFmt numFmtId="167" formatCode="0.0%"/>
    <numFmt numFmtId="168" formatCode="_(* #,##0.0_);_(* \(#,##0.0\);_(* &quot;-&quot;??_);_(@_)"/>
    <numFmt numFmtId="169" formatCode="###0.0%;\(###0.0\)%\ "/>
    <numFmt numFmtId="170" formatCode="0%;\(0\)%"/>
    <numFmt numFmtId="171" formatCode="0.0%;\(0.0\)%"/>
    <numFmt numFmtId="172" formatCode="###0.00%;\(###0.00\)%\ "/>
    <numFmt numFmtId="173" formatCode="_(* #,##0.000_);_(* \(#,##0.000\);_(* &quot;-&quot;??_);_(@_)"/>
  </numFmts>
  <fonts count="20"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sz val="11"/>
      <name val="Times New Roman"/>
      <family val="1"/>
    </font>
    <font>
      <b/>
      <sz val="11"/>
      <name val="Times New Roman"/>
      <family val="1"/>
    </font>
    <font>
      <sz val="9"/>
      <color theme="1"/>
      <name val="Calibri"/>
      <family val="2"/>
      <scheme val="minor"/>
    </font>
    <font>
      <u/>
      <sz val="11"/>
      <color theme="10"/>
      <name val="Calibri"/>
      <family val="2"/>
      <scheme val="minor"/>
    </font>
    <font>
      <b/>
      <u/>
      <sz val="11"/>
      <color theme="1"/>
      <name val="Times New Roman"/>
      <family val="1"/>
    </font>
    <font>
      <b/>
      <sz val="11"/>
      <color rgb="FF000000"/>
      <name val="Times New Roman"/>
      <family val="1"/>
    </font>
    <font>
      <sz val="11"/>
      <color rgb="FF000000"/>
      <name val="Times New Roman"/>
      <family val="1"/>
    </font>
    <font>
      <u/>
      <sz val="11"/>
      <color theme="10"/>
      <name val="Times New Roman"/>
      <family val="1"/>
    </font>
    <font>
      <i/>
      <sz val="11"/>
      <name val="Times New Roman"/>
      <family val="1"/>
    </font>
    <font>
      <vertAlign val="superscript"/>
      <sz val="11"/>
      <name val="Times New Roman"/>
      <family val="1"/>
    </font>
    <font>
      <b/>
      <vertAlign val="superscript"/>
      <sz val="11"/>
      <name val="Times New Roman"/>
      <family val="1"/>
    </font>
    <font>
      <i/>
      <vertAlign val="superscript"/>
      <sz val="11"/>
      <name val="Times New Roman"/>
      <family val="1"/>
    </font>
    <font>
      <i/>
      <sz val="11"/>
      <color theme="1"/>
      <name val="Times New Roman"/>
      <family val="1"/>
    </font>
    <font>
      <b/>
      <i/>
      <sz val="11"/>
      <name val="Times New Roman"/>
      <family val="1"/>
    </font>
    <font>
      <b/>
      <i/>
      <sz val="11"/>
      <color theme="1"/>
      <name val="Times New Roman"/>
      <family val="1"/>
    </font>
    <font>
      <i/>
      <sz val="11"/>
      <color rgb="FFFF0000"/>
      <name val="Times New Roman"/>
      <family val="1"/>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xf numFmtId="0" fontId="7" fillId="0" borderId="0" applyNumberFormat="0" applyFill="0" applyBorder="0" applyAlignment="0" applyProtection="0"/>
  </cellStyleXfs>
  <cellXfs count="273">
    <xf numFmtId="0" fontId="0" fillId="0" borderId="0" xfId="0"/>
    <xf numFmtId="0" fontId="2" fillId="0" borderId="0" xfId="0" applyFont="1"/>
    <xf numFmtId="0" fontId="3" fillId="0" borderId="0" xfId="0" applyFont="1"/>
    <xf numFmtId="165" fontId="4" fillId="0" borderId="0" xfId="1" applyNumberFormat="1" applyFont="1" applyFill="1"/>
    <xf numFmtId="165" fontId="5" fillId="0" borderId="2" xfId="1" applyNumberFormat="1" applyFont="1" applyFill="1" applyBorder="1"/>
    <xf numFmtId="164" fontId="5" fillId="0" borderId="2" xfId="2" applyNumberFormat="1" applyFont="1" applyFill="1" applyBorder="1"/>
    <xf numFmtId="165" fontId="4" fillId="0" borderId="0" xfId="1" applyNumberFormat="1" applyFont="1" applyFill="1" applyAlignment="1">
      <alignment horizontal="right"/>
    </xf>
    <xf numFmtId="164" fontId="4" fillId="0" borderId="0" xfId="2" applyNumberFormat="1" applyFont="1" applyFill="1" applyBorder="1"/>
    <xf numFmtId="164" fontId="5" fillId="0" borderId="3" xfId="2" applyNumberFormat="1" applyFont="1" applyFill="1" applyBorder="1"/>
    <xf numFmtId="164" fontId="2" fillId="0" borderId="0" xfId="2" applyNumberFormat="1" applyFont="1"/>
    <xf numFmtId="0" fontId="8" fillId="0" borderId="0" xfId="0" applyFont="1" applyAlignment="1">
      <alignment horizontal="center"/>
    </xf>
    <xf numFmtId="165" fontId="4" fillId="0" borderId="0" xfId="2" applyNumberFormat="1" applyFont="1" applyFill="1"/>
    <xf numFmtId="165" fontId="5" fillId="0" borderId="2" xfId="2" applyNumberFormat="1" applyFont="1" applyFill="1" applyBorder="1"/>
    <xf numFmtId="164" fontId="4" fillId="0" borderId="2" xfId="2" applyNumberFormat="1" applyFont="1" applyFill="1" applyBorder="1"/>
    <xf numFmtId="165" fontId="4" fillId="0" borderId="3" xfId="2" applyNumberFormat="1" applyFont="1" applyFill="1" applyBorder="1"/>
    <xf numFmtId="0" fontId="11" fillId="0" borderId="0" xfId="5" applyFont="1" applyAlignment="1">
      <alignment horizontal="center"/>
    </xf>
    <xf numFmtId="164" fontId="5" fillId="0" borderId="0" xfId="2" applyNumberFormat="1" applyFont="1" applyFill="1" applyBorder="1"/>
    <xf numFmtId="164" fontId="5" fillId="0" borderId="1" xfId="2" applyNumberFormat="1" applyFont="1" applyFill="1" applyBorder="1"/>
    <xf numFmtId="165" fontId="5" fillId="0" borderId="2" xfId="1" applyNumberFormat="1" applyFont="1" applyFill="1" applyBorder="1" applyAlignment="1">
      <alignment horizontal="right"/>
    </xf>
    <xf numFmtId="165" fontId="4" fillId="0" borderId="3" xfId="1" applyNumberFormat="1" applyFont="1" applyFill="1" applyBorder="1"/>
    <xf numFmtId="9" fontId="4" fillId="0" borderId="0" xfId="3" applyFont="1" applyFill="1"/>
    <xf numFmtId="9" fontId="5" fillId="0" borderId="2" xfId="3" applyFont="1" applyFill="1" applyBorder="1"/>
    <xf numFmtId="165" fontId="4" fillId="0" borderId="3" xfId="2" applyNumberFormat="1" applyFont="1" applyFill="1" applyBorder="1" applyAlignment="1">
      <alignment horizontal="center"/>
    </xf>
    <xf numFmtId="165" fontId="5" fillId="0" borderId="1" xfId="2" applyNumberFormat="1" applyFont="1" applyFill="1" applyBorder="1" applyAlignment="1">
      <alignment horizontal="center"/>
    </xf>
    <xf numFmtId="0" fontId="3" fillId="0" borderId="0" xfId="0" applyFont="1" applyAlignment="1">
      <alignment horizontal="left" indent="1"/>
    </xf>
    <xf numFmtId="0" fontId="2" fillId="0" borderId="0" xfId="0" applyFont="1" applyAlignment="1">
      <alignment horizontal="left" vertical="center" wrapText="1"/>
    </xf>
    <xf numFmtId="0" fontId="3" fillId="2" borderId="0" xfId="0" applyFont="1" applyFill="1" applyAlignment="1">
      <alignment horizontal="left" indent="1"/>
    </xf>
    <xf numFmtId="0" fontId="2" fillId="2" borderId="0" xfId="0" applyFont="1" applyFill="1"/>
    <xf numFmtId="0" fontId="3" fillId="2" borderId="0" xfId="0" applyFont="1" applyFill="1"/>
    <xf numFmtId="0" fontId="4" fillId="0" borderId="0" xfId="0" applyFont="1"/>
    <xf numFmtId="0" fontId="2" fillId="0" borderId="1" xfId="0" applyFont="1" applyBorder="1"/>
    <xf numFmtId="0" fontId="2" fillId="0" borderId="2" xfId="0" applyFont="1" applyBorder="1"/>
    <xf numFmtId="0" fontId="12" fillId="0" borderId="0" xfId="0" applyFont="1" applyAlignment="1">
      <alignment horizontal="left" indent="2"/>
    </xf>
    <xf numFmtId="9" fontId="16" fillId="0" borderId="0" xfId="3" applyFont="1" applyAlignment="1">
      <alignment horizontal="right"/>
    </xf>
    <xf numFmtId="165" fontId="2" fillId="0" borderId="0" xfId="1" applyNumberFormat="1" applyFont="1" applyAlignment="1">
      <alignment horizontal="right" vertical="center" indent="1"/>
    </xf>
    <xf numFmtId="165" fontId="2" fillId="0" borderId="0" xfId="1" applyNumberFormat="1" applyFont="1"/>
    <xf numFmtId="165" fontId="2" fillId="0" borderId="0" xfId="1" applyNumberFormat="1" applyFont="1" applyBorder="1" applyAlignment="1">
      <alignment horizontal="right" vertical="center" indent="1"/>
    </xf>
    <xf numFmtId="165" fontId="2" fillId="0" borderId="0" xfId="1" applyNumberFormat="1" applyFont="1" applyBorder="1"/>
    <xf numFmtId="0" fontId="5" fillId="0" borderId="0" xfId="0" applyFont="1" applyAlignment="1">
      <alignment horizontal="left"/>
    </xf>
    <xf numFmtId="165" fontId="2" fillId="0" borderId="0" xfId="1" applyNumberFormat="1" applyFont="1" applyFill="1"/>
    <xf numFmtId="166" fontId="2" fillId="0" borderId="0" xfId="3" applyNumberFormat="1" applyFont="1" applyFill="1" applyBorder="1"/>
    <xf numFmtId="166" fontId="2" fillId="0" borderId="0" xfId="0" applyNumberFormat="1" applyFont="1"/>
    <xf numFmtId="0" fontId="12" fillId="0" borderId="1" xfId="0" applyFont="1" applyBorder="1"/>
    <xf numFmtId="0" fontId="3" fillId="0" borderId="1" xfId="1" quotePrefix="1" applyNumberFormat="1" applyFont="1" applyBorder="1" applyAlignment="1">
      <alignment horizontal="center" vertical="center" wrapText="1"/>
    </xf>
    <xf numFmtId="15" fontId="3" fillId="0" borderId="1" xfId="0" quotePrefix="1" applyNumberFormat="1" applyFont="1" applyBorder="1" applyAlignment="1">
      <alignment horizontal="center" vertical="center" wrapText="1"/>
    </xf>
    <xf numFmtId="165" fontId="3" fillId="0" borderId="1" xfId="1" quotePrefix="1" applyNumberFormat="1" applyFont="1" applyBorder="1" applyAlignment="1">
      <alignment horizontal="center" vertical="center" wrapText="1"/>
    </xf>
    <xf numFmtId="165" fontId="2" fillId="0" borderId="1" xfId="1" quotePrefix="1" applyNumberFormat="1" applyFont="1" applyBorder="1" applyAlignment="1">
      <alignment horizontal="center" vertical="center" wrapText="1"/>
    </xf>
    <xf numFmtId="0" fontId="3" fillId="0" borderId="0" xfId="0" applyFont="1" applyAlignment="1">
      <alignment horizontal="left" vertical="center" wrapText="1" indent="1"/>
    </xf>
    <xf numFmtId="166" fontId="3" fillId="0" borderId="0" xfId="3" applyNumberFormat="1" applyFont="1" applyFill="1" applyBorder="1"/>
    <xf numFmtId="166" fontId="3" fillId="0" borderId="0" xfId="0" applyNumberFormat="1" applyFont="1"/>
    <xf numFmtId="169" fontId="3" fillId="0" borderId="0" xfId="3" applyNumberFormat="1" applyFont="1" applyAlignment="1">
      <alignment horizontal="right" vertical="center"/>
    </xf>
    <xf numFmtId="169" fontId="3" fillId="0" borderId="0" xfId="3" applyNumberFormat="1" applyFont="1" applyAlignment="1">
      <alignment vertical="center"/>
    </xf>
    <xf numFmtId="165" fontId="3" fillId="0" borderId="0" xfId="1" applyNumberFormat="1" applyFont="1" applyAlignment="1"/>
    <xf numFmtId="165" fontId="3" fillId="0" borderId="0" xfId="1" applyNumberFormat="1" applyFont="1"/>
    <xf numFmtId="0" fontId="3" fillId="0" borderId="1" xfId="0" applyFont="1" applyBorder="1"/>
    <xf numFmtId="167" fontId="3" fillId="0" borderId="1" xfId="3" applyNumberFormat="1" applyFont="1" applyBorder="1" applyAlignment="1">
      <alignment horizontal="right" vertical="center"/>
    </xf>
    <xf numFmtId="169" fontId="3" fillId="0" borderId="1" xfId="3" applyNumberFormat="1" applyFont="1" applyBorder="1" applyAlignment="1">
      <alignment vertical="center"/>
    </xf>
    <xf numFmtId="165" fontId="3" fillId="0" borderId="1" xfId="1" applyNumberFormat="1" applyFont="1" applyBorder="1" applyAlignment="1"/>
    <xf numFmtId="167" fontId="3" fillId="0" borderId="1" xfId="3" applyNumberFormat="1" applyFont="1" applyBorder="1" applyAlignment="1">
      <alignment vertical="center"/>
    </xf>
    <xf numFmtId="165" fontId="3" fillId="0" borderId="1" xfId="1" applyNumberFormat="1" applyFont="1" applyBorder="1"/>
    <xf numFmtId="165" fontId="3" fillId="0" borderId="0" xfId="1" applyNumberFormat="1" applyFont="1" applyAlignment="1">
      <alignment horizontal="right" vertical="center" indent="1"/>
    </xf>
    <xf numFmtId="167" fontId="2" fillId="0" borderId="0" xfId="3" applyNumberFormat="1" applyFont="1" applyAlignment="1">
      <alignment horizontal="right" vertical="center" indent="1"/>
    </xf>
    <xf numFmtId="165" fontId="2" fillId="0" borderId="0" xfId="1" applyNumberFormat="1" applyFont="1" applyAlignment="1">
      <alignment horizontal="center" vertical="center"/>
    </xf>
    <xf numFmtId="165" fontId="2" fillId="0" borderId="1" xfId="1" applyNumberFormat="1" applyFont="1" applyBorder="1"/>
    <xf numFmtId="165" fontId="2" fillId="0" borderId="1" xfId="1" applyNumberFormat="1" applyFont="1" applyBorder="1" applyAlignment="1">
      <alignment horizontal="center" vertical="center"/>
    </xf>
    <xf numFmtId="0" fontId="3" fillId="0" borderId="2" xfId="0" applyFont="1" applyBorder="1"/>
    <xf numFmtId="167" fontId="3" fillId="0" borderId="0" xfId="3" applyNumberFormat="1" applyFont="1" applyAlignment="1">
      <alignment vertical="center"/>
    </xf>
    <xf numFmtId="165" fontId="3" fillId="0" borderId="0" xfId="1" applyNumberFormat="1" applyFont="1" applyBorder="1" applyAlignment="1"/>
    <xf numFmtId="167" fontId="3" fillId="0" borderId="0" xfId="3" applyNumberFormat="1" applyFont="1" applyAlignment="1">
      <alignment horizontal="center" vertical="center"/>
    </xf>
    <xf numFmtId="165" fontId="3" fillId="0" borderId="0" xfId="1" applyNumberFormat="1" applyFont="1" applyBorder="1"/>
    <xf numFmtId="169" fontId="3" fillId="0" borderId="1" xfId="3" applyNumberFormat="1" applyFont="1" applyBorder="1" applyAlignment="1">
      <alignment horizontal="right" vertical="center"/>
    </xf>
    <xf numFmtId="167" fontId="3" fillId="0" borderId="1" xfId="3" applyNumberFormat="1" applyFont="1" applyBorder="1" applyAlignment="1">
      <alignment horizontal="center" vertical="center"/>
    </xf>
    <xf numFmtId="44" fontId="2" fillId="0" borderId="0" xfId="0" applyNumberFormat="1" applyFont="1"/>
    <xf numFmtId="15" fontId="3" fillId="0" borderId="0" xfId="0" quotePrefix="1" applyNumberFormat="1" applyFont="1" applyAlignment="1">
      <alignment horizontal="center" vertical="center" wrapText="1"/>
    </xf>
    <xf numFmtId="15" fontId="2" fillId="0" borderId="0" xfId="0" quotePrefix="1" applyNumberFormat="1" applyFont="1" applyAlignment="1">
      <alignment horizontal="center" vertical="center" wrapText="1"/>
    </xf>
    <xf numFmtId="165" fontId="2" fillId="0" borderId="0" xfId="1" applyNumberFormat="1" applyFont="1" applyAlignment="1">
      <alignment vertical="center"/>
    </xf>
    <xf numFmtId="9" fontId="2" fillId="0" borderId="0" xfId="0" applyNumberFormat="1" applyFont="1" applyAlignment="1">
      <alignment horizontal="right" vertical="center"/>
    </xf>
    <xf numFmtId="166" fontId="2" fillId="0" borderId="0" xfId="3" applyNumberFormat="1" applyFont="1" applyAlignment="1">
      <alignment horizontal="right" vertical="center"/>
    </xf>
    <xf numFmtId="0" fontId="2" fillId="0" borderId="0" xfId="0" applyFont="1" applyAlignment="1">
      <alignment horizontal="right" vertical="center" wrapText="1"/>
    </xf>
    <xf numFmtId="165" fontId="2" fillId="0" borderId="0" xfId="1" applyNumberFormat="1" applyFont="1" applyBorder="1" applyAlignment="1">
      <alignment vertical="center"/>
    </xf>
    <xf numFmtId="0" fontId="2" fillId="0" borderId="0" xfId="0" applyFont="1" applyAlignment="1">
      <alignment horizontal="right"/>
    </xf>
    <xf numFmtId="0" fontId="2" fillId="0" borderId="1" xfId="0" applyFont="1" applyBorder="1" applyAlignment="1">
      <alignment horizontal="right"/>
    </xf>
    <xf numFmtId="15" fontId="3" fillId="0" borderId="2" xfId="0" quotePrefix="1" applyNumberFormat="1" applyFont="1" applyBorder="1" applyAlignment="1">
      <alignment horizontal="center" vertical="center" wrapText="1"/>
    </xf>
    <xf numFmtId="9" fontId="3" fillId="0" borderId="2" xfId="0" applyNumberFormat="1" applyFont="1" applyBorder="1" applyAlignment="1">
      <alignment horizontal="right" vertical="center"/>
    </xf>
    <xf numFmtId="166" fontId="3" fillId="0" borderId="1" xfId="3" applyNumberFormat="1" applyFont="1" applyBorder="1" applyAlignment="1">
      <alignment horizontal="right" vertical="center"/>
    </xf>
    <xf numFmtId="0" fontId="4" fillId="0" borderId="0" xfId="0" applyFont="1" applyAlignment="1">
      <alignment horizontal="left" indent="1"/>
    </xf>
    <xf numFmtId="0" fontId="5" fillId="0" borderId="0" xfId="0" applyFont="1" applyAlignment="1">
      <alignment horizontal="left" vertical="center"/>
    </xf>
    <xf numFmtId="165" fontId="3" fillId="0" borderId="0" xfId="1" quotePrefix="1" applyNumberFormat="1" applyFont="1" applyBorder="1" applyAlignment="1">
      <alignment horizontal="center" vertical="center" wrapText="1"/>
    </xf>
    <xf numFmtId="165" fontId="3" fillId="0" borderId="0" xfId="1" quotePrefix="1" applyNumberFormat="1" applyFont="1" applyAlignment="1">
      <alignment horizontal="center" vertical="center" wrapText="1"/>
    </xf>
    <xf numFmtId="165" fontId="2" fillId="0" borderId="0" xfId="1" quotePrefix="1" applyNumberFormat="1" applyFont="1" applyBorder="1" applyAlignment="1">
      <alignment horizontal="center" vertical="center" wrapText="1"/>
    </xf>
    <xf numFmtId="165" fontId="2" fillId="0" borderId="0" xfId="1" quotePrefix="1" applyNumberFormat="1" applyFont="1" applyAlignment="1">
      <alignment horizontal="center" vertical="center" wrapText="1"/>
    </xf>
    <xf numFmtId="165" fontId="3" fillId="0" borderId="0" xfId="0" quotePrefix="1" applyNumberFormat="1" applyFont="1" applyAlignment="1">
      <alignment horizontal="center" vertical="center" wrapText="1"/>
    </xf>
    <xf numFmtId="168" fontId="2" fillId="0" borderId="0" xfId="1" applyNumberFormat="1" applyFont="1" applyAlignment="1">
      <alignment vertical="center"/>
    </xf>
    <xf numFmtId="168" fontId="2" fillId="0" borderId="0" xfId="1" applyNumberFormat="1" applyFont="1" applyBorder="1" applyAlignment="1">
      <alignment vertical="center"/>
    </xf>
    <xf numFmtId="0" fontId="12" fillId="0" borderId="0" xfId="0" applyFont="1" applyAlignment="1">
      <alignment horizontal="left" vertical="center"/>
    </xf>
    <xf numFmtId="0" fontId="3" fillId="0" borderId="0" xfId="0" applyFont="1" applyAlignment="1">
      <alignment horizontal="center"/>
    </xf>
    <xf numFmtId="0" fontId="3" fillId="0" borderId="1" xfId="0" quotePrefix="1" applyFont="1" applyBorder="1" applyAlignment="1">
      <alignment horizontal="center" vertical="center" wrapText="1"/>
    </xf>
    <xf numFmtId="9" fontId="2" fillId="0" borderId="0" xfId="3" applyFont="1" applyAlignment="1">
      <alignment vertical="center"/>
    </xf>
    <xf numFmtId="9" fontId="2" fillId="0" borderId="0" xfId="3" applyFont="1" applyBorder="1" applyAlignment="1">
      <alignment vertical="center"/>
    </xf>
    <xf numFmtId="165" fontId="2" fillId="0" borderId="0" xfId="0" applyNumberFormat="1" applyFont="1"/>
    <xf numFmtId="0" fontId="2" fillId="0" borderId="0" xfId="0" applyFont="1" applyAlignment="1">
      <alignment horizontal="right" vertical="center"/>
    </xf>
    <xf numFmtId="0" fontId="3" fillId="0" borderId="2" xfId="0" applyFont="1" applyBorder="1" applyAlignment="1">
      <alignment horizontal="right" vertical="center"/>
    </xf>
    <xf numFmtId="165" fontId="2" fillId="0" borderId="0" xfId="1" applyNumberFormat="1" applyFont="1" applyAlignment="1">
      <alignment horizontal="right" vertical="center"/>
    </xf>
    <xf numFmtId="165" fontId="2" fillId="0" borderId="0" xfId="1" applyNumberFormat="1" applyFont="1" applyBorder="1" applyAlignment="1">
      <alignment horizontal="right" vertical="center"/>
    </xf>
    <xf numFmtId="9" fontId="2" fillId="0" borderId="0" xfId="3" applyFont="1" applyAlignment="1">
      <alignment vertical="center" wrapText="1"/>
    </xf>
    <xf numFmtId="9" fontId="2" fillId="0" borderId="0" xfId="3" applyFont="1" applyBorder="1"/>
    <xf numFmtId="9" fontId="3" fillId="0" borderId="2" xfId="3" applyFont="1" applyBorder="1" applyAlignment="1">
      <alignment vertical="center"/>
    </xf>
    <xf numFmtId="9" fontId="2" fillId="0" borderId="1" xfId="3" applyFont="1" applyBorder="1"/>
    <xf numFmtId="0" fontId="12" fillId="0" borderId="0" xfId="0" applyFont="1"/>
    <xf numFmtId="0" fontId="5" fillId="0" borderId="0" xfId="0" applyFont="1" applyAlignment="1">
      <alignment horizontal="center"/>
    </xf>
    <xf numFmtId="0" fontId="5" fillId="0" borderId="1" xfId="0" applyFont="1" applyBorder="1" applyAlignment="1">
      <alignment horizontal="center"/>
    </xf>
    <xf numFmtId="0" fontId="17" fillId="0" borderId="1" xfId="0" applyFont="1" applyBorder="1" applyAlignment="1">
      <alignment horizontal="center"/>
    </xf>
    <xf numFmtId="0" fontId="5" fillId="0" borderId="2" xfId="0" applyFont="1" applyBorder="1"/>
    <xf numFmtId="165" fontId="5" fillId="0" borderId="2" xfId="1" applyNumberFormat="1" applyFont="1" applyBorder="1"/>
    <xf numFmtId="0" fontId="5" fillId="0" borderId="0" xfId="0" applyFont="1"/>
    <xf numFmtId="165" fontId="4" fillId="0" borderId="0" xfId="1" applyNumberFormat="1" applyFont="1"/>
    <xf numFmtId="0" fontId="4" fillId="0" borderId="0" xfId="0" applyFont="1" applyAlignment="1">
      <alignment horizontal="right"/>
    </xf>
    <xf numFmtId="37" fontId="2" fillId="0" borderId="0" xfId="0" applyNumberFormat="1" applyFont="1"/>
    <xf numFmtId="0" fontId="5" fillId="0" borderId="2" xfId="0" applyFont="1" applyBorder="1" applyAlignment="1">
      <alignment horizontal="right"/>
    </xf>
    <xf numFmtId="165" fontId="4" fillId="0" borderId="0" xfId="1" applyNumberFormat="1" applyFont="1" applyBorder="1"/>
    <xf numFmtId="165" fontId="5" fillId="0" borderId="0" xfId="1" applyNumberFormat="1" applyFont="1" applyBorder="1"/>
    <xf numFmtId="165" fontId="5" fillId="0" borderId="0" xfId="1" applyNumberFormat="1" applyFont="1"/>
    <xf numFmtId="16" fontId="17" fillId="0" borderId="0" xfId="0" applyNumberFormat="1" applyFont="1" applyAlignment="1">
      <alignment horizontal="center"/>
    </xf>
    <xf numFmtId="0" fontId="16" fillId="0" borderId="1" xfId="0" applyFont="1" applyBorder="1"/>
    <xf numFmtId="15" fontId="3" fillId="0" borderId="1" xfId="0" applyNumberFormat="1" applyFont="1" applyBorder="1" applyAlignment="1">
      <alignment horizontal="center" vertical="center" wrapText="1"/>
    </xf>
    <xf numFmtId="15" fontId="3" fillId="0" borderId="0" xfId="0" applyNumberFormat="1" applyFont="1" applyAlignment="1">
      <alignment horizontal="center" vertical="center" wrapText="1"/>
    </xf>
    <xf numFmtId="164" fontId="5" fillId="0" borderId="0" xfId="2" applyNumberFormat="1" applyFont="1" applyBorder="1"/>
    <xf numFmtId="0" fontId="3" fillId="0" borderId="2" xfId="0" applyFont="1" applyBorder="1" applyAlignment="1">
      <alignment horizontal="left" vertical="center" wrapText="1"/>
    </xf>
    <xf numFmtId="0" fontId="4" fillId="0" borderId="3" xfId="0" applyFont="1" applyBorder="1"/>
    <xf numFmtId="0" fontId="2" fillId="0" borderId="0" xfId="0" applyFont="1" applyAlignment="1">
      <alignment horizontal="left" vertical="center" wrapText="1" indent="2"/>
    </xf>
    <xf numFmtId="0" fontId="2" fillId="0" borderId="0" xfId="0" applyFont="1" applyAlignment="1">
      <alignment horizontal="left" vertical="center" wrapText="1" indent="4"/>
    </xf>
    <xf numFmtId="0" fontId="3" fillId="0" borderId="3" xfId="0" applyFont="1" applyBorder="1" applyAlignment="1">
      <alignment horizontal="left" vertical="center" wrapText="1"/>
    </xf>
    <xf numFmtId="0" fontId="2" fillId="0" borderId="3" xfId="0" applyFont="1" applyBorder="1"/>
    <xf numFmtId="0" fontId="3" fillId="0" borderId="3" xfId="0" applyFont="1" applyBorder="1"/>
    <xf numFmtId="165" fontId="3" fillId="0" borderId="3" xfId="1" applyNumberFormat="1" applyFont="1" applyBorder="1"/>
    <xf numFmtId="0" fontId="2" fillId="0" borderId="2" xfId="0" applyFont="1" applyBorder="1" applyAlignment="1">
      <alignment horizontal="left" vertical="center" wrapText="1"/>
    </xf>
    <xf numFmtId="165" fontId="2" fillId="0" borderId="2" xfId="1" applyNumberFormat="1" applyFont="1" applyBorder="1"/>
    <xf numFmtId="0" fontId="3" fillId="0" borderId="0" xfId="0" applyFont="1" applyAlignment="1">
      <alignment horizontal="left" vertical="center" wrapText="1"/>
    </xf>
    <xf numFmtId="165" fontId="3" fillId="0" borderId="2" xfId="1" applyNumberFormat="1" applyFont="1" applyBorder="1"/>
    <xf numFmtId="0" fontId="2" fillId="0" borderId="0" xfId="0" applyFont="1" applyAlignment="1">
      <alignment vertical="center" wrapText="1"/>
    </xf>
    <xf numFmtId="0" fontId="16" fillId="0" borderId="0" xfId="0" applyFont="1" applyAlignment="1">
      <alignment horizontal="left" vertical="center" wrapText="1"/>
    </xf>
    <xf numFmtId="16" fontId="17" fillId="0" borderId="0" xfId="0" quotePrefix="1" applyNumberFormat="1" applyFont="1" applyAlignment="1">
      <alignment horizontal="center"/>
    </xf>
    <xf numFmtId="0" fontId="4" fillId="0" borderId="2" xfId="0" applyFont="1" applyBorder="1"/>
    <xf numFmtId="0" fontId="5" fillId="0" borderId="0" xfId="0" applyFont="1" applyAlignment="1">
      <alignment wrapText="1"/>
    </xf>
    <xf numFmtId="0" fontId="4" fillId="0" borderId="0" xfId="0" applyFont="1" applyAlignment="1">
      <alignment wrapText="1"/>
    </xf>
    <xf numFmtId="0" fontId="5" fillId="0" borderId="2" xfId="0" applyFont="1" applyBorder="1" applyAlignment="1">
      <alignment wrapText="1"/>
    </xf>
    <xf numFmtId="165" fontId="4" fillId="0" borderId="0" xfId="1" applyNumberFormat="1" applyFont="1" applyFill="1" applyBorder="1"/>
    <xf numFmtId="0" fontId="5" fillId="0" borderId="3" xfId="0" applyFont="1" applyBorder="1"/>
    <xf numFmtId="165" fontId="5" fillId="0" borderId="3" xfId="1" applyNumberFormat="1" applyFont="1" applyFill="1" applyBorder="1"/>
    <xf numFmtId="15" fontId="3" fillId="0" borderId="1" xfId="0" quotePrefix="1" applyNumberFormat="1" applyFont="1" applyBorder="1" applyAlignment="1">
      <alignment horizontal="center" vertical="center"/>
    </xf>
    <xf numFmtId="0" fontId="16" fillId="0" borderId="1" xfId="0" applyFont="1" applyBorder="1" applyAlignment="1">
      <alignment horizontal="center"/>
    </xf>
    <xf numFmtId="165" fontId="2" fillId="0" borderId="0" xfId="2" applyNumberFormat="1" applyFont="1" applyFill="1" applyAlignment="1">
      <alignment horizontal="right"/>
    </xf>
    <xf numFmtId="165" fontId="2" fillId="0" borderId="0" xfId="1" applyNumberFormat="1" applyFont="1" applyFill="1" applyAlignment="1">
      <alignment horizontal="right"/>
    </xf>
    <xf numFmtId="165" fontId="3" fillId="0" borderId="2" xfId="1" applyNumberFormat="1" applyFont="1" applyFill="1" applyBorder="1" applyAlignment="1">
      <alignment vertical="center"/>
    </xf>
    <xf numFmtId="0" fontId="19" fillId="0" borderId="0" xfId="0" applyFont="1"/>
    <xf numFmtId="165" fontId="2" fillId="0" borderId="0" xfId="1" applyNumberFormat="1" applyFont="1" applyFill="1" applyAlignment="1">
      <alignment vertical="center"/>
    </xf>
    <xf numFmtId="0" fontId="5" fillId="0" borderId="3" xfId="0" applyFont="1" applyBorder="1" applyAlignment="1">
      <alignment wrapText="1"/>
    </xf>
    <xf numFmtId="165" fontId="3" fillId="0" borderId="3" xfId="1" applyNumberFormat="1" applyFont="1" applyFill="1" applyBorder="1" applyAlignment="1">
      <alignment vertical="center"/>
    </xf>
    <xf numFmtId="0" fontId="3" fillId="0" borderId="3" xfId="0" applyFont="1" applyBorder="1" applyAlignment="1">
      <alignment wrapText="1"/>
    </xf>
    <xf numFmtId="0" fontId="2" fillId="0" borderId="0" xfId="0" applyFont="1" applyAlignment="1">
      <alignment wrapText="1"/>
    </xf>
    <xf numFmtId="0" fontId="3" fillId="0" borderId="2" xfId="0" applyFont="1" applyBorder="1" applyAlignment="1">
      <alignment wrapText="1"/>
    </xf>
    <xf numFmtId="0" fontId="3" fillId="0" borderId="0" xfId="0" applyFont="1" applyAlignment="1">
      <alignment vertical="center"/>
    </xf>
    <xf numFmtId="0" fontId="0" fillId="0" borderId="0" xfId="0" applyAlignment="1">
      <alignment horizontal="center" vertical="center"/>
    </xf>
    <xf numFmtId="0" fontId="4" fillId="0" borderId="1" xfId="0" applyFont="1" applyBorder="1"/>
    <xf numFmtId="0" fontId="3" fillId="0" borderId="1" xfId="0" applyFont="1" applyBorder="1" applyAlignment="1">
      <alignment horizontal="center" vertical="center" wrapText="1"/>
    </xf>
    <xf numFmtId="165" fontId="2" fillId="0" borderId="0" xfId="1" applyNumberFormat="1" applyFont="1" applyFill="1" applyBorder="1"/>
    <xf numFmtId="170" fontId="2" fillId="0" borderId="0" xfId="3" applyNumberFormat="1" applyFont="1"/>
    <xf numFmtId="9" fontId="2" fillId="0" borderId="0" xfId="3" applyFont="1" applyFill="1" applyBorder="1"/>
    <xf numFmtId="165" fontId="3" fillId="0" borderId="0" xfId="1" applyNumberFormat="1" applyFont="1" applyFill="1" applyBorder="1" applyAlignment="1">
      <alignment vertical="center"/>
    </xf>
    <xf numFmtId="170" fontId="2" fillId="0" borderId="0" xfId="3" applyNumberFormat="1" applyFont="1" applyAlignment="1">
      <alignment horizontal="right"/>
    </xf>
    <xf numFmtId="165" fontId="2" fillId="0" borderId="0" xfId="1" applyNumberFormat="1" applyFont="1" applyFill="1" applyBorder="1" applyAlignment="1">
      <alignment horizontal="right" vertical="center"/>
    </xf>
    <xf numFmtId="167" fontId="16" fillId="0" borderId="0" xfId="3" applyNumberFormat="1" applyFont="1" applyFill="1" applyBorder="1"/>
    <xf numFmtId="171" fontId="16" fillId="0" borderId="0" xfId="3" applyNumberFormat="1" applyFont="1"/>
    <xf numFmtId="0" fontId="16" fillId="0" borderId="0" xfId="3" applyNumberFormat="1" applyFont="1" applyAlignment="1">
      <alignment horizontal="right"/>
    </xf>
    <xf numFmtId="170" fontId="2" fillId="0" borderId="0" xfId="3" applyNumberFormat="1" applyFont="1" applyFill="1"/>
    <xf numFmtId="170" fontId="2" fillId="0" borderId="0" xfId="3" applyNumberFormat="1" applyFont="1" applyFill="1" applyAlignment="1">
      <alignment horizontal="right"/>
    </xf>
    <xf numFmtId="165" fontId="3" fillId="0" borderId="0" xfId="1" applyNumberFormat="1" applyFont="1" applyAlignment="1">
      <alignment vertical="center"/>
    </xf>
    <xf numFmtId="167" fontId="2" fillId="0" borderId="0" xfId="0" applyNumberFormat="1" applyFont="1"/>
    <xf numFmtId="165" fontId="2" fillId="0" borderId="0" xfId="1" applyNumberFormat="1" applyFont="1" applyFill="1" applyBorder="1" applyAlignment="1">
      <alignment vertical="center"/>
    </xf>
    <xf numFmtId="9" fontId="2" fillId="0" borderId="0" xfId="3" applyFont="1" applyFill="1" applyBorder="1" applyAlignment="1">
      <alignment vertical="center"/>
    </xf>
    <xf numFmtId="165" fontId="16" fillId="0" borderId="0" xfId="1" applyNumberFormat="1" applyFont="1" applyFill="1" applyBorder="1"/>
    <xf numFmtId="167" fontId="16" fillId="0" borderId="0" xfId="3" applyNumberFormat="1" applyFont="1"/>
    <xf numFmtId="165" fontId="16" fillId="0" borderId="0" xfId="1" applyNumberFormat="1" applyFont="1" applyFill="1" applyBorder="1" applyAlignment="1">
      <alignment vertical="center"/>
    </xf>
    <xf numFmtId="165" fontId="16" fillId="0" borderId="0" xfId="1" applyNumberFormat="1" applyFont="1" applyFill="1" applyBorder="1" applyAlignment="1">
      <alignment horizontal="right" vertical="center"/>
    </xf>
    <xf numFmtId="165" fontId="16" fillId="0" borderId="0" xfId="1" applyNumberFormat="1" applyFont="1" applyAlignment="1">
      <alignment vertical="center"/>
    </xf>
    <xf numFmtId="0" fontId="16" fillId="0" borderId="0" xfId="0" applyFont="1"/>
    <xf numFmtId="0" fontId="3" fillId="0" borderId="0" xfId="0" applyFont="1" applyAlignment="1">
      <alignment wrapText="1"/>
    </xf>
    <xf numFmtId="165" fontId="2" fillId="0" borderId="0" xfId="1" applyNumberFormat="1" applyFont="1" applyFill="1" applyBorder="1" applyAlignment="1">
      <alignment horizontal="right"/>
    </xf>
    <xf numFmtId="0" fontId="12" fillId="0" borderId="0" xfId="0" applyFont="1" applyAlignment="1">
      <alignment wrapText="1"/>
    </xf>
    <xf numFmtId="167" fontId="3" fillId="0" borderId="0" xfId="0" applyNumberFormat="1" applyFont="1" applyAlignment="1">
      <alignment wrapText="1"/>
    </xf>
    <xf numFmtId="167" fontId="2" fillId="0" borderId="0" xfId="3" applyNumberFormat="1" applyFont="1" applyBorder="1"/>
    <xf numFmtId="165" fontId="16" fillId="0" borderId="0" xfId="1" applyNumberFormat="1" applyFont="1"/>
    <xf numFmtId="165" fontId="2" fillId="0" borderId="0" xfId="1" applyNumberFormat="1" applyFont="1" applyAlignment="1">
      <alignment horizontal="right"/>
    </xf>
    <xf numFmtId="165" fontId="2" fillId="0" borderId="1" xfId="1" applyNumberFormat="1" applyFont="1" applyBorder="1" applyAlignment="1">
      <alignment horizontal="right"/>
    </xf>
    <xf numFmtId="37" fontId="5" fillId="0" borderId="2" xfId="1" applyNumberFormat="1" applyFont="1" applyBorder="1"/>
    <xf numFmtId="9" fontId="16" fillId="0" borderId="0" xfId="3" applyFont="1" applyFill="1" applyAlignment="1">
      <alignment horizontal="right"/>
    </xf>
    <xf numFmtId="171" fontId="16" fillId="0" borderId="0" xfId="3" applyNumberFormat="1" applyFont="1" applyFill="1"/>
    <xf numFmtId="0" fontId="16" fillId="0" borderId="0" xfId="3" applyNumberFormat="1" applyFont="1" applyFill="1" applyAlignment="1">
      <alignment horizontal="right"/>
    </xf>
    <xf numFmtId="0" fontId="2" fillId="0" borderId="0" xfId="0" applyFont="1" applyAlignment="1">
      <alignment horizontal="left" vertical="center" wrapText="1"/>
    </xf>
    <xf numFmtId="0" fontId="3" fillId="0" borderId="1" xfId="0" applyFont="1" applyBorder="1" applyAlignment="1">
      <alignment horizontal="center" vertical="center"/>
    </xf>
    <xf numFmtId="0" fontId="3" fillId="0" borderId="0" xfId="0" applyFont="1" applyFill="1" applyAlignment="1">
      <alignment horizontal="left" indent="1"/>
    </xf>
    <xf numFmtId="0" fontId="2" fillId="0" borderId="0" xfId="0" applyFont="1" applyAlignment="1">
      <alignment horizontal="left" vertical="center" wrapText="1"/>
    </xf>
    <xf numFmtId="166" fontId="2" fillId="0" borderId="0" xfId="3" applyNumberFormat="1" applyFont="1"/>
    <xf numFmtId="165" fontId="5" fillId="0" borderId="2" xfId="2" applyNumberFormat="1" applyFont="1" applyBorder="1"/>
    <xf numFmtId="166" fontId="3" fillId="0" borderId="0" xfId="3" applyNumberFormat="1" applyFont="1"/>
    <xf numFmtId="0" fontId="2" fillId="0" borderId="0" xfId="0" applyFont="1" applyAlignment="1">
      <alignment horizontal="left" vertical="center" wrapText="1" indent="1"/>
    </xf>
    <xf numFmtId="43" fontId="3" fillId="0" borderId="0" xfId="1" applyFont="1"/>
    <xf numFmtId="43" fontId="2" fillId="0" borderId="0" xfId="1" applyFont="1"/>
    <xf numFmtId="165" fontId="2" fillId="0" borderId="0" xfId="1" applyNumberFormat="1" applyFont="1" applyFill="1" applyAlignment="1">
      <alignment horizontal="right" vertical="center" indent="1"/>
    </xf>
    <xf numFmtId="167" fontId="3" fillId="0" borderId="1" xfId="3" applyNumberFormat="1" applyFont="1" applyFill="1" applyBorder="1" applyAlignment="1">
      <alignment horizontal="right" vertical="center"/>
    </xf>
    <xf numFmtId="0" fontId="2" fillId="0" borderId="0" xfId="0" applyFont="1" applyFill="1"/>
    <xf numFmtId="0" fontId="2" fillId="0" borderId="1" xfId="0" applyFont="1" applyFill="1" applyBorder="1"/>
    <xf numFmtId="169" fontId="3" fillId="0" borderId="1" xfId="3" applyNumberFormat="1" applyFont="1" applyFill="1" applyBorder="1" applyAlignment="1">
      <alignment vertical="center"/>
    </xf>
    <xf numFmtId="0" fontId="5" fillId="0" borderId="0" xfId="0" applyFont="1" applyBorder="1"/>
    <xf numFmtId="0" fontId="3" fillId="0" borderId="1" xfId="0" applyFont="1" applyBorder="1" applyAlignment="1">
      <alignment horizontal="left" vertical="center" wrapText="1"/>
    </xf>
    <xf numFmtId="0" fontId="2" fillId="0" borderId="1" xfId="0" applyFont="1" applyBorder="1" applyAlignment="1">
      <alignment horizontal="left" vertical="center" wrapText="1" indent="4"/>
    </xf>
    <xf numFmtId="172" fontId="2" fillId="0" borderId="0" xfId="0" applyNumberFormat="1" applyFont="1"/>
    <xf numFmtId="15" fontId="5" fillId="0" borderId="1" xfId="0" quotePrefix="1" applyNumberFormat="1" applyFont="1" applyBorder="1" applyAlignment="1">
      <alignment horizontal="center" vertical="center" wrapText="1"/>
    </xf>
    <xf numFmtId="0" fontId="3" fillId="0" borderId="2" xfId="0" applyFont="1" applyBorder="1" applyAlignment="1">
      <alignment horizontal="left" indent="1"/>
    </xf>
    <xf numFmtId="165" fontId="3" fillId="0" borderId="2" xfId="1" applyNumberFormat="1" applyFont="1" applyFill="1" applyBorder="1"/>
    <xf numFmtId="170" fontId="3" fillId="0" borderId="2" xfId="3" applyNumberFormat="1" applyFont="1" applyBorder="1"/>
    <xf numFmtId="9" fontId="3" fillId="0" borderId="2" xfId="3" applyFont="1" applyBorder="1"/>
    <xf numFmtId="165" fontId="3" fillId="0" borderId="2" xfId="0" applyNumberFormat="1" applyFont="1" applyBorder="1"/>
    <xf numFmtId="0" fontId="11" fillId="2" borderId="0" xfId="5" applyFont="1" applyFill="1" applyAlignment="1">
      <alignment horizontal="center"/>
    </xf>
    <xf numFmtId="165" fontId="3" fillId="0" borderId="2" xfId="1" applyNumberFormat="1" applyFont="1" applyBorder="1" applyAlignment="1">
      <alignment horizontal="right" vertical="center" indent="1"/>
    </xf>
    <xf numFmtId="169" fontId="3" fillId="0" borderId="2" xfId="3" applyNumberFormat="1" applyFont="1" applyBorder="1" applyAlignment="1">
      <alignment vertical="center"/>
    </xf>
    <xf numFmtId="0" fontId="16" fillId="0" borderId="0" xfId="0" applyFont="1" applyBorder="1"/>
    <xf numFmtId="15" fontId="3" fillId="0" borderId="0" xfId="0" applyNumberFormat="1" applyFont="1" applyBorder="1" applyAlignment="1">
      <alignment horizontal="center" vertical="center" wrapText="1"/>
    </xf>
    <xf numFmtId="15" fontId="3" fillId="0" borderId="0" xfId="0" quotePrefix="1" applyNumberFormat="1" applyFont="1" applyBorder="1" applyAlignment="1">
      <alignment horizontal="center" vertical="center" wrapText="1"/>
    </xf>
    <xf numFmtId="0" fontId="2" fillId="0" borderId="0" xfId="0" applyFont="1" applyBorder="1"/>
    <xf numFmtId="0" fontId="2" fillId="0" borderId="0" xfId="0" applyFont="1" applyBorder="1" applyAlignment="1">
      <alignment horizontal="left" vertical="center" wrapText="1"/>
    </xf>
    <xf numFmtId="15" fontId="2" fillId="0" borderId="0" xfId="0" quotePrefix="1" applyNumberFormat="1" applyFont="1" applyBorder="1" applyAlignment="1">
      <alignment horizontal="center" vertical="center" wrapText="1"/>
    </xf>
    <xf numFmtId="0" fontId="3" fillId="0" borderId="0" xfId="0" applyFont="1" applyBorder="1" applyAlignment="1">
      <alignment horizontal="left" vertical="center" wrapText="1"/>
    </xf>
    <xf numFmtId="0" fontId="11" fillId="0" borderId="0" xfId="5" applyFont="1" applyFill="1" applyAlignment="1">
      <alignment horizontal="center"/>
    </xf>
    <xf numFmtId="0" fontId="2" fillId="0" borderId="0" xfId="0" applyFont="1" applyAlignment="1">
      <alignment vertical="center"/>
    </xf>
    <xf numFmtId="0" fontId="2" fillId="0" borderId="0" xfId="0" applyFont="1" applyAlignment="1">
      <alignment horizontal="left" vertical="center" wrapText="1"/>
    </xf>
    <xf numFmtId="167" fontId="3" fillId="0" borderId="2" xfId="3" applyNumberFormat="1" applyFont="1" applyBorder="1" applyAlignment="1">
      <alignment horizontal="right" vertical="center" indent="1"/>
    </xf>
    <xf numFmtId="169" fontId="3" fillId="0" borderId="0" xfId="0" applyNumberFormat="1" applyFont="1"/>
    <xf numFmtId="9" fontId="2" fillId="0" borderId="0" xfId="3" applyFont="1"/>
    <xf numFmtId="167" fontId="2" fillId="0" borderId="0" xfId="3" applyNumberFormat="1" applyFont="1"/>
    <xf numFmtId="10" fontId="2" fillId="0" borderId="0" xfId="3" applyNumberFormat="1" applyFont="1"/>
    <xf numFmtId="173" fontId="2" fillId="0" borderId="0" xfId="1" applyNumberFormat="1" applyFont="1"/>
    <xf numFmtId="173" fontId="2" fillId="0" borderId="0" xfId="0" applyNumberFormat="1" applyFont="1"/>
    <xf numFmtId="165" fontId="2" fillId="0" borderId="0" xfId="1" applyNumberFormat="1" applyFont="1" applyFill="1" applyBorder="1" applyAlignment="1">
      <alignment horizontal="right" vertical="center" indent="1"/>
    </xf>
    <xf numFmtId="169" fontId="3" fillId="0" borderId="0" xfId="3" applyNumberFormat="1" applyFont="1" applyFill="1" applyAlignment="1">
      <alignment vertical="center"/>
    </xf>
    <xf numFmtId="169" fontId="3" fillId="0" borderId="0" xfId="3" applyNumberFormat="1" applyFont="1" applyFill="1" applyAlignment="1">
      <alignment horizontal="right" vertical="center"/>
    </xf>
    <xf numFmtId="0" fontId="3" fillId="0" borderId="0" xfId="0" applyFont="1" applyFill="1"/>
    <xf numFmtId="172" fontId="3" fillId="0" borderId="0" xfId="0" applyNumberFormat="1" applyFont="1"/>
    <xf numFmtId="165" fontId="2" fillId="0" borderId="0" xfId="0" applyNumberFormat="1" applyFont="1" applyFill="1"/>
    <xf numFmtId="0" fontId="2" fillId="0" borderId="0" xfId="0" applyFont="1" applyAlignment="1">
      <alignment horizontal="left" vertical="center" wrapText="1"/>
    </xf>
    <xf numFmtId="43" fontId="3" fillId="0" borderId="0" xfId="1" applyFont="1" applyFill="1" applyAlignment="1">
      <alignment horizontal="right" vertical="center" indent="1"/>
    </xf>
    <xf numFmtId="43" fontId="2" fillId="0" borderId="0" xfId="0" applyNumberFormat="1" applyFont="1"/>
    <xf numFmtId="43" fontId="2" fillId="0" borderId="0" xfId="1" applyFont="1" applyFill="1" applyAlignment="1">
      <alignment horizontal="right" vertical="center" indent="1"/>
    </xf>
    <xf numFmtId="43" fontId="5" fillId="0" borderId="2" xfId="1" applyFont="1" applyBorder="1"/>
    <xf numFmtId="43" fontId="5" fillId="0" borderId="0" xfId="1" applyFont="1" applyBorder="1"/>
    <xf numFmtId="165" fontId="3" fillId="0" borderId="0" xfId="1" applyNumberFormat="1" applyFont="1" applyFill="1"/>
    <xf numFmtId="0" fontId="7" fillId="0" borderId="0" xfId="5" applyFill="1" applyAlignment="1">
      <alignment horizontal="center"/>
    </xf>
    <xf numFmtId="0" fontId="9" fillId="0" borderId="0" xfId="0" applyFont="1" applyAlignment="1">
      <alignment horizontal="left" vertical="center" wrapText="1"/>
    </xf>
    <xf numFmtId="0" fontId="2" fillId="0" borderId="0" xfId="0" applyFont="1" applyAlignment="1">
      <alignment horizontal="left"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xf>
    <xf numFmtId="0" fontId="18" fillId="0" borderId="0" xfId="0" applyFont="1" applyAlignment="1">
      <alignment horizontal="center"/>
    </xf>
    <xf numFmtId="0" fontId="2" fillId="0" borderId="0" xfId="0" applyFont="1" applyAlignment="1">
      <alignment horizontal="left" vertical="top" wrapText="1"/>
    </xf>
    <xf numFmtId="0" fontId="4" fillId="0" borderId="0" xfId="0" applyFont="1" applyFill="1" applyAlignment="1">
      <alignment vertical="top" wrapText="1"/>
    </xf>
    <xf numFmtId="0" fontId="0" fillId="0" borderId="0" xfId="0" applyFill="1" applyAlignment="1">
      <alignment vertical="top" wrapText="1"/>
    </xf>
    <xf numFmtId="0" fontId="4" fillId="0" borderId="0" xfId="0" applyFont="1" applyAlignment="1">
      <alignment wrapText="1"/>
    </xf>
    <xf numFmtId="0" fontId="0" fillId="0" borderId="0" xfId="0" applyAlignment="1">
      <alignment wrapText="1"/>
    </xf>
    <xf numFmtId="0" fontId="4" fillId="0" borderId="0" xfId="0" applyFont="1" applyFill="1" applyAlignment="1">
      <alignment wrapText="1"/>
    </xf>
    <xf numFmtId="0" fontId="0" fillId="0" borderId="0" xfId="0" applyFill="1" applyAlignment="1">
      <alignment wrapText="1"/>
    </xf>
    <xf numFmtId="0" fontId="4" fillId="0" borderId="0" xfId="0" applyFont="1" applyAlignment="1">
      <alignment vertical="top" wrapText="1"/>
    </xf>
    <xf numFmtId="0" fontId="0" fillId="0" borderId="0" xfId="0" applyAlignment="1">
      <alignment vertical="top" wrapText="1"/>
    </xf>
  </cellXfs>
  <cellStyles count="6">
    <cellStyle name="Comma" xfId="1" builtinId="3"/>
    <cellStyle name="Currency" xfId="2" builtinId="4"/>
    <cellStyle name="Hyperlink" xfId="5" builtinId="8"/>
    <cellStyle name="Normal" xfId="0" builtinId="0"/>
    <cellStyle name="Normal 3" xfId="4" xr:uid="{A3E9C572-0834-436D-8681-316FC6367809}"/>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 Id="rId30"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0account\LISA\Central%20Div%20Str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wc.sharepoint.com/Users/lneese/AppData/Local/Temp/orion/A-Series%20-%20Other_Glendon%202008%20Tax%20Schedule_6676757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wc.sharepoint.com/Users/rmichaelson/AppData/Local/Temp/orion/Extension%20Workpapers_2010%20Glendon%20Partners%20Ext_8766798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pwc.sharepoint.com/Users/rmichaelson/AppData/Local/Temp/orion/Extension%20Workpapers_E%20Workbook%20-%20MPBC%20Glendon_729339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ntral Div Stores"/>
      <sheetName val="Store-Map"/>
      <sheetName val="input"/>
      <sheetName val="Central_Div_Stores"/>
      <sheetName val="Financial Summary"/>
      <sheetName val="Scenarios"/>
      <sheetName val="Deal Summary"/>
      <sheetName val="Sensitivities"/>
      <sheetName val="LDMI"/>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oe"/>
      <sheetName val="Index"/>
      <sheetName val="A-1 Book to Tax Reconciliation"/>
      <sheetName val="A-3 Balance Sheet"/>
      <sheetName val="A-4 Income Statement"/>
      <sheetName val="A-4a Gross Receipts"/>
      <sheetName val="F-1 Form 1118 Worksheet"/>
      <sheetName val="F-2 Form 1118 Sch B Attachment"/>
      <sheetName val="F-3 Form 1118 AMT"/>
      <sheetName val="G-1 Depreciation Form 4562"/>
      <sheetName val="G-07 Depreciation Detail"/>
      <sheetName val="G-08 AMT Form 4626"/>
      <sheetName val="G-10 AMT Depreciation Detail "/>
      <sheetName val="K-1 Retained Earnings Rollfwd"/>
      <sheetName val="O-1.1 Pro-Forma 1120"/>
      <sheetName val="O-1.2 Officer Comp"/>
      <sheetName val="O-1.3 Sch J Tax Computation"/>
      <sheetName val="O-1.4 Sch K Other information"/>
      <sheetName val="O-1.5 Schedule L"/>
      <sheetName val="O-1.6 Dividends &amp; Interest"/>
      <sheetName val="O-1.7 Salaries &amp; Wages"/>
      <sheetName val="O-1.8 Repairs and Maintenance"/>
      <sheetName val="O-1.9 Tax &amp; Licenses"/>
      <sheetName val="O-1.10 Employee benefits"/>
      <sheetName val="O-1.11 Other Deductions"/>
      <sheetName val="O-2 Interest Expense "/>
      <sheetName val="O-3 UK Operations Jan-Jun 2008"/>
      <sheetName val="S-1 State Apportionment"/>
      <sheetName val="A-1_Book_to_Tax_Reconciliation"/>
      <sheetName val="A-3_Balance_Sheet"/>
      <sheetName val="A-4_Income_Statement"/>
      <sheetName val="A-4a_Gross_Receipts"/>
      <sheetName val="F-1_Form_1118_Worksheet"/>
      <sheetName val="F-2_Form_1118_Sch_B_Attachment"/>
      <sheetName val="F-3_Form_1118_AMT"/>
      <sheetName val="G-1_Depreciation_Form_4562"/>
      <sheetName val="G-07_Depreciation_Detail"/>
      <sheetName val="G-08_AMT_Form_4626"/>
      <sheetName val="G-10_AMT_Depreciation_Detail_"/>
      <sheetName val="K-1_Retained_Earnings_Rollfwd"/>
      <sheetName val="O-1_1_Pro-Forma_1120"/>
      <sheetName val="O-1_2_Officer_Comp"/>
      <sheetName val="O-1_3_Sch_J_Tax_Computation"/>
      <sheetName val="O-1_4_Sch_K_Other_information"/>
      <sheetName val="O-1_5_Schedule_L"/>
      <sheetName val="O-1_6_Dividends_&amp;_Interest"/>
      <sheetName val="O-1_7_Salaries_&amp;_Wages"/>
      <sheetName val="O-1_8_Repairs_and_Maintenance"/>
      <sheetName val="O-1_9_Tax_&amp;_Licenses"/>
      <sheetName val="O-1_10_Employee_benefits"/>
      <sheetName val="O-1_11_Other_Deductions"/>
      <sheetName val="O-2_Interest_Expense_"/>
      <sheetName val="O-3_UK_Operations_Jan-Jun_2008"/>
      <sheetName val="S-1_State_Apportionment"/>
      <sheetName val="Corp"/>
    </sheetNames>
    <sheetDataSet>
      <sheetData sheetId="0"/>
      <sheetData sheetId="1"/>
      <sheetData sheetId="2"/>
      <sheetData sheetId="3"/>
      <sheetData sheetId="4">
        <row r="14">
          <cell r="H14">
            <v>623733</v>
          </cell>
        </row>
        <row r="16">
          <cell r="H16">
            <v>23858.379999999899</v>
          </cell>
        </row>
        <row r="18">
          <cell r="H18">
            <v>6561.5799999999899</v>
          </cell>
        </row>
        <row r="20">
          <cell r="H20">
            <v>17914.099999999999</v>
          </cell>
        </row>
        <row r="21">
          <cell r="H21">
            <v>34252.050000000003</v>
          </cell>
        </row>
        <row r="22">
          <cell r="H22">
            <v>2900.32</v>
          </cell>
        </row>
        <row r="23">
          <cell r="H23">
            <v>234.63999999999899</v>
          </cell>
        </row>
        <row r="24">
          <cell r="H24">
            <v>5947.9188000000004</v>
          </cell>
        </row>
        <row r="25">
          <cell r="H25">
            <v>116.75</v>
          </cell>
        </row>
        <row r="31">
          <cell r="H31">
            <v>275.49</v>
          </cell>
        </row>
        <row r="33">
          <cell r="H33">
            <v>119.2</v>
          </cell>
        </row>
      </sheetData>
      <sheetData sheetId="5"/>
      <sheetData sheetId="6"/>
      <sheetData sheetId="7"/>
      <sheetData sheetId="8"/>
      <sheetData sheetId="9"/>
      <sheetData sheetId="10">
        <row r="90">
          <cell r="K90">
            <v>2912.83</v>
          </cell>
        </row>
        <row r="98">
          <cell r="K98">
            <v>1713.44</v>
          </cell>
        </row>
        <row r="108">
          <cell r="K108">
            <v>1306.8699999999999</v>
          </cell>
        </row>
        <row r="109">
          <cell r="K109">
            <v>2412.27</v>
          </cell>
        </row>
        <row r="111">
          <cell r="K111">
            <v>1054.19</v>
          </cell>
        </row>
        <row r="112">
          <cell r="K112">
            <v>2140.4499999999998</v>
          </cell>
        </row>
        <row r="113">
          <cell r="K113">
            <v>2151.8000000000002</v>
          </cell>
        </row>
        <row r="114">
          <cell r="K114">
            <v>5797.65</v>
          </cell>
        </row>
      </sheetData>
      <sheetData sheetId="11"/>
      <sheetData sheetId="12"/>
      <sheetData sheetId="13"/>
      <sheetData sheetId="14">
        <row r="24">
          <cell r="C24">
            <v>85251</v>
          </cell>
        </row>
      </sheetData>
      <sheetData sheetId="15"/>
      <sheetData sheetId="16"/>
      <sheetData sheetId="17"/>
      <sheetData sheetId="18"/>
      <sheetData sheetId="19"/>
      <sheetData sheetId="20"/>
      <sheetData sheetId="21"/>
      <sheetData sheetId="22"/>
      <sheetData sheetId="23"/>
      <sheetData sheetId="24">
        <row r="19">
          <cell r="C19">
            <v>630.37</v>
          </cell>
        </row>
        <row r="24">
          <cell r="C24">
            <v>983.92</v>
          </cell>
        </row>
        <row r="25">
          <cell r="B25">
            <v>143311</v>
          </cell>
        </row>
        <row r="43">
          <cell r="B43">
            <v>4843</v>
          </cell>
        </row>
        <row r="59">
          <cell r="B59">
            <v>18319.509999999998</v>
          </cell>
          <cell r="F59">
            <v>17994.509999999998</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d Tax Liab. Calc."/>
      <sheetName val="E1 - Book-Tax Reconciliation"/>
      <sheetName val="E1a - Accrued Vacation Summary"/>
      <sheetName val="E5 - PBC Draft Trial Balance"/>
      <sheetName val="Sheet2"/>
      <sheetName val="Sheet3"/>
      <sheetName val="E6 - Tax Expense Detail"/>
      <sheetName val="Fed_Tax_Liab__Calc_"/>
      <sheetName val="E1_-_Book-Tax_Reconciliation"/>
      <sheetName val="E1a_-_Accrued_Vacation_Summary"/>
      <sheetName val="E5_-_PBC_Draft_Trial_Balance"/>
      <sheetName val="E6_-_Tax_Expense_Detail"/>
      <sheetName val="CE w_tax"/>
      <sheetName val="1040128"/>
      <sheetName val="Algeria"/>
    </sheetNames>
    <sheetDataSet>
      <sheetData sheetId="0"/>
      <sheetData sheetId="1">
        <row r="26">
          <cell r="C26">
            <v>725624.26499999699</v>
          </cell>
        </row>
      </sheetData>
      <sheetData sheetId="2">
        <row r="13">
          <cell r="B13">
            <v>72312.86</v>
          </cell>
        </row>
      </sheetData>
      <sheetData sheetId="3">
        <row r="501">
          <cell r="C501">
            <v>6824.83</v>
          </cell>
        </row>
      </sheetData>
      <sheetData sheetId="4"/>
      <sheetData sheetId="5"/>
      <sheetData sheetId="6">
        <row r="7">
          <cell r="Q7">
            <v>46000</v>
          </cell>
        </row>
        <row r="8">
          <cell r="Q8">
            <v>100</v>
          </cell>
        </row>
        <row r="9">
          <cell r="Q9">
            <v>2500</v>
          </cell>
        </row>
        <row r="10">
          <cell r="Q10">
            <v>1000</v>
          </cell>
        </row>
        <row r="12">
          <cell r="Q12">
            <v>500</v>
          </cell>
        </row>
        <row r="13">
          <cell r="Q13">
            <v>45000</v>
          </cell>
        </row>
        <row r="21">
          <cell r="Q21">
            <v>25000</v>
          </cell>
        </row>
      </sheetData>
      <sheetData sheetId="7"/>
      <sheetData sheetId="8"/>
      <sheetData sheetId="9"/>
      <sheetData sheetId="10"/>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d Tax Liab. Calc."/>
      <sheetName val="E1 - Book-Tax Reconciliation"/>
      <sheetName val="E1a - M Adj Summary"/>
      <sheetName val="E2 - Estimated Payments Made"/>
      <sheetName val="E3 - Final Balance Sheet"/>
      <sheetName val="E4a - Final Income Statement"/>
      <sheetName val="E4 - Q4 Est Income Stmt"/>
      <sheetName val="E5 - Q4 Est Gifts"/>
      <sheetName val="E6 - Tax Expense Detail"/>
      <sheetName val="E7 - State Apportionment"/>
      <sheetName val="E11 - Q4 Est UK P&amp;L"/>
      <sheetName val="Q4 Tax Depreciation"/>
      <sheetName val="Q4 GAAP Depreciation"/>
      <sheetName val="Q4 Est Form 4562 Summary"/>
      <sheetName val="Q4 Est Form 4626 AMT Adj"/>
      <sheetName val="Fed_Tax_Liab__Calc_"/>
      <sheetName val="E1_-_Book-Tax_Reconciliation"/>
      <sheetName val="E1a_-_M_Adj_Summary"/>
      <sheetName val="E2_-_Estimated_Payments_Made"/>
      <sheetName val="E3_-_Final_Balance_Sheet"/>
      <sheetName val="E4a_-_Final_Income_Statement"/>
      <sheetName val="E4_-_Q4_Est_Income_Stmt"/>
      <sheetName val="E5_-_Q4_Est_Gifts"/>
      <sheetName val="E6_-_Tax_Expense_Detail"/>
      <sheetName val="E7_-_State_Apportionment"/>
      <sheetName val="E11_-_Q4_Est_UK_P&amp;L"/>
      <sheetName val="Q4_Tax_Depreciation"/>
      <sheetName val="Q4_GAAP_Depreciation"/>
      <sheetName val="Q4_Est_Form_4562_Summary"/>
      <sheetName val="Q4_Est_Form_4626_AMT_Adj"/>
      <sheetName val="Avg_Fx_2021 Predecessor"/>
      <sheetName val="Bajas"/>
      <sheetName val="Trending"/>
      <sheetName val="Travel"/>
    </sheetNames>
    <sheetDataSet>
      <sheetData sheetId="0"/>
      <sheetData sheetId="1"/>
      <sheetData sheetId="2">
        <row r="13">
          <cell r="B13">
            <v>102792.29</v>
          </cell>
        </row>
      </sheetData>
      <sheetData sheetId="3">
        <row r="31">
          <cell r="D31">
            <v>-310000</v>
          </cell>
        </row>
      </sheetData>
      <sheetData sheetId="4"/>
      <sheetData sheetId="5"/>
      <sheetData sheetId="6">
        <row r="128">
          <cell r="I128">
            <v>17012.37</v>
          </cell>
        </row>
      </sheetData>
      <sheetData sheetId="7"/>
      <sheetData sheetId="8">
        <row r="21">
          <cell r="R21">
            <v>1500</v>
          </cell>
        </row>
      </sheetData>
      <sheetData sheetId="9"/>
      <sheetData sheetId="10">
        <row r="31">
          <cell r="E31">
            <v>2218732.37</v>
          </cell>
        </row>
        <row r="35">
          <cell r="E35">
            <v>-994.48500000000001</v>
          </cell>
        </row>
        <row r="36">
          <cell r="E36">
            <v>-57522.938999999998</v>
          </cell>
        </row>
        <row r="37">
          <cell r="E37">
            <v>-9353.6849999999995</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2E077-D31A-4F0D-8B40-711F97B60F8F}">
  <sheetPr>
    <pageSetUpPr fitToPage="1"/>
  </sheetPr>
  <dimension ref="A1:E28"/>
  <sheetViews>
    <sheetView showGridLines="0" tabSelected="1" zoomScaleNormal="100" workbookViewId="0">
      <selection activeCell="I19" sqref="I19"/>
    </sheetView>
  </sheetViews>
  <sheetFormatPr defaultColWidth="9.08984375" defaultRowHeight="14" x14ac:dyDescent="0.3"/>
  <cols>
    <col min="1" max="1" width="2.7265625" style="1" customWidth="1"/>
    <col min="2" max="2" width="114.7265625" style="1" bestFit="1" customWidth="1"/>
    <col min="3" max="4" width="1.7265625" style="1" customWidth="1"/>
    <col min="5" max="16384" width="9.08984375" style="1"/>
  </cols>
  <sheetData>
    <row r="1" spans="1:5" x14ac:dyDescent="0.3">
      <c r="A1" s="2" t="s">
        <v>258</v>
      </c>
    </row>
    <row r="2" spans="1:5" x14ac:dyDescent="0.3">
      <c r="A2" s="1" t="s">
        <v>0</v>
      </c>
      <c r="C2" s="9"/>
    </row>
    <row r="4" spans="1:5" x14ac:dyDescent="0.3">
      <c r="E4" s="10" t="s">
        <v>1</v>
      </c>
    </row>
    <row r="5" spans="1:5" x14ac:dyDescent="0.3">
      <c r="B5" s="28" t="s">
        <v>2</v>
      </c>
      <c r="C5" s="27"/>
      <c r="D5" s="27"/>
      <c r="E5" s="15">
        <v>1</v>
      </c>
    </row>
    <row r="6" spans="1:5" x14ac:dyDescent="0.3">
      <c r="B6" s="2" t="s">
        <v>3</v>
      </c>
      <c r="E6" s="15">
        <v>2</v>
      </c>
    </row>
    <row r="7" spans="1:5" x14ac:dyDescent="0.3">
      <c r="B7" s="2" t="s">
        <v>4</v>
      </c>
      <c r="E7" s="15">
        <v>3</v>
      </c>
    </row>
    <row r="8" spans="1:5" x14ac:dyDescent="0.3">
      <c r="B8" s="2" t="s">
        <v>5</v>
      </c>
      <c r="E8" s="15">
        <v>4</v>
      </c>
    </row>
    <row r="9" spans="1:5" x14ac:dyDescent="0.3">
      <c r="B9" s="2" t="s">
        <v>6</v>
      </c>
      <c r="E9" s="15">
        <v>5</v>
      </c>
    </row>
    <row r="10" spans="1:5" x14ac:dyDescent="0.3">
      <c r="B10" s="28" t="s">
        <v>7</v>
      </c>
      <c r="C10" s="27"/>
      <c r="D10" s="27"/>
      <c r="E10" s="223">
        <v>6</v>
      </c>
    </row>
    <row r="11" spans="1:5" x14ac:dyDescent="0.3">
      <c r="B11" s="28" t="s">
        <v>8</v>
      </c>
      <c r="C11" s="27"/>
      <c r="D11" s="27"/>
      <c r="E11" s="223">
        <v>7</v>
      </c>
    </row>
    <row r="12" spans="1:5" x14ac:dyDescent="0.3">
      <c r="B12" s="2" t="s">
        <v>9</v>
      </c>
      <c r="C12" s="2"/>
      <c r="D12" s="2"/>
      <c r="E12" s="2"/>
    </row>
    <row r="13" spans="1:5" x14ac:dyDescent="0.3">
      <c r="B13" s="24" t="s">
        <v>10</v>
      </c>
      <c r="E13" s="15">
        <v>8</v>
      </c>
    </row>
    <row r="14" spans="1:5" x14ac:dyDescent="0.3">
      <c r="B14" s="26" t="s">
        <v>11</v>
      </c>
      <c r="C14" s="27"/>
      <c r="D14" s="27"/>
      <c r="E14" s="15">
        <v>9</v>
      </c>
    </row>
    <row r="15" spans="1:5" x14ac:dyDescent="0.3">
      <c r="B15" s="200" t="s">
        <v>12</v>
      </c>
      <c r="E15" s="15">
        <v>10</v>
      </c>
    </row>
    <row r="16" spans="1:5" x14ac:dyDescent="0.3">
      <c r="B16" s="24" t="s">
        <v>13</v>
      </c>
      <c r="E16" s="15">
        <v>11</v>
      </c>
    </row>
    <row r="17" spans="1:5" x14ac:dyDescent="0.3">
      <c r="B17" s="200" t="s">
        <v>14</v>
      </c>
      <c r="C17" s="210"/>
      <c r="D17" s="210"/>
      <c r="E17" s="233">
        <v>12</v>
      </c>
    </row>
    <row r="18" spans="1:5" x14ac:dyDescent="0.3">
      <c r="B18" s="200" t="s">
        <v>219</v>
      </c>
      <c r="C18" s="210"/>
      <c r="D18" s="210"/>
      <c r="E18" s="233">
        <v>13</v>
      </c>
    </row>
    <row r="19" spans="1:5" x14ac:dyDescent="0.3">
      <c r="B19" s="200" t="s">
        <v>15</v>
      </c>
      <c r="C19" s="210"/>
      <c r="D19" s="210"/>
      <c r="E19" s="233">
        <v>14</v>
      </c>
    </row>
    <row r="20" spans="1:5" x14ac:dyDescent="0.3">
      <c r="B20" s="200" t="s">
        <v>227</v>
      </c>
      <c r="C20" s="210"/>
      <c r="D20" s="210"/>
      <c r="E20" s="233">
        <v>15</v>
      </c>
    </row>
    <row r="21" spans="1:5" x14ac:dyDescent="0.3">
      <c r="B21" s="200" t="s">
        <v>228</v>
      </c>
      <c r="C21" s="210"/>
      <c r="D21" s="210"/>
      <c r="E21" s="233">
        <v>16</v>
      </c>
    </row>
    <row r="22" spans="1:5" x14ac:dyDescent="0.3">
      <c r="B22" s="200" t="s">
        <v>229</v>
      </c>
      <c r="C22" s="210"/>
      <c r="D22" s="210"/>
      <c r="E22" s="233">
        <v>17</v>
      </c>
    </row>
    <row r="23" spans="1:5" ht="14.5" x14ac:dyDescent="0.35">
      <c r="B23" s="200" t="s">
        <v>271</v>
      </c>
      <c r="C23" s="210"/>
      <c r="D23" s="210"/>
      <c r="E23" s="256">
        <v>18</v>
      </c>
    </row>
    <row r="25" spans="1:5" ht="86.5" customHeight="1" x14ac:dyDescent="0.3">
      <c r="A25" s="257" t="s">
        <v>16</v>
      </c>
      <c r="B25" s="258"/>
      <c r="C25" s="258"/>
      <c r="D25" s="258"/>
      <c r="E25" s="258"/>
    </row>
    <row r="28" spans="1:5" ht="16" x14ac:dyDescent="0.3">
      <c r="B28" s="29" t="s">
        <v>17</v>
      </c>
    </row>
  </sheetData>
  <mergeCells count="1">
    <mergeCell ref="A25:E25"/>
  </mergeCells>
  <hyperlinks>
    <hyperlink ref="E6" location="'Statement of Income (Loss)'!A1" display="'Statement of Income (Loss)'!A1" xr:uid="{FCD20E12-62C7-4DB2-AC9D-DC09C3F84F9A}"/>
    <hyperlink ref="E7" location="'Statement of Financial Position'!A1" display="'Statement of Financial Position'!A1" xr:uid="{16D36776-20F9-49B3-888C-33C556EC0C55}"/>
    <hyperlink ref="E8" location="'Statement of Cash Flows'!A1" display="'Statement of Cash Flows'!A1" xr:uid="{D02AF47E-8475-41DA-9BD7-839603553F0B}"/>
    <hyperlink ref="E13" location="'Organic Revenues by Segment'!A1" display="'Organic Revenues by Segment'!A1" xr:uid="{C87D1A07-6549-4977-9F1E-F5F33A66EC4D}"/>
    <hyperlink ref="E9" location="RPO!A1" display="RPO!A1" xr:uid="{CA83B552-77F5-441A-9152-2EA763AAF0FE}"/>
    <hyperlink ref="E15" location="'Organic Revenues'!A1" display="'Organic Revenues'!A1" xr:uid="{5529E195-5EB3-4779-A1E8-011BC8A05F02}"/>
    <hyperlink ref="E16" location="'Equip and Services Organic Rev'!A1" display="'Equip and Services Organic Rev'!A1" xr:uid="{096CD25E-0CB2-427A-90CF-B41396F7631D}"/>
    <hyperlink ref="E17" location="'Adj. EBITDA, Adj. Org. EBITDA'!A1" display="'Adj. EBITDA, Adj. Org. EBITDA'!A1" xr:uid="{03DCE43A-C5FB-4F5D-AEDC-68834D0ED716}"/>
    <hyperlink ref="E19" location="'Adj. Net Income'!A1" display="'Adj. Net Income'!A1" xr:uid="{DF7E5706-FA0B-412A-B66B-0ACBE5A7D044}"/>
    <hyperlink ref="E10:E11" location="'Segment RPO'!A1" display="'Segment RPO'!A1" xr:uid="{16512AB1-F642-41B3-9EFE-19EBB82581AD}"/>
    <hyperlink ref="E10" location="'Revenue by Segment'!A1" display="'Revenue by Segment'!A1" xr:uid="{639A83EE-211D-4566-AC0E-CD48A7D7D96A}"/>
    <hyperlink ref="E11" location="'Revenue by Geography'!A1" display="'Revenue by Geography'!A1" xr:uid="{4497E0D7-AE41-4E7D-A8A9-FF01DD9B4673}"/>
    <hyperlink ref="E21" location="'Free Cash Flow'!A1" display="'Free Cash Flow'!A1" xr:uid="{67B870FF-939E-46E8-A459-44347D92933F}"/>
    <hyperlink ref="E5" location="'Financial Summary'!A1" display="'Financial Summary'!A1" xr:uid="{FC96449D-B250-423F-A15C-255BB7912511}"/>
    <hyperlink ref="E14" location="'Organic EBITDA by Segment'!A1" display="'Organic EBITDA by Segment'!A1" xr:uid="{B86C06F0-306F-4EB8-98E7-B93DCABEE8A0}"/>
    <hyperlink ref="E18" location="'Pro Forma Adj. EBITDA'!A1" display="'Pro Forma Adj. EBITDA'!A1" xr:uid="{96EFD9AB-D68E-4014-B3D0-B12014DC146D}"/>
    <hyperlink ref="E20" location="'Pro Forma Adj. Net Income'!A1" display="'Pro Forma Adj. Net Income'!A1" xr:uid="{5ED884DE-11E4-4C21-B7F5-857936331124}"/>
    <hyperlink ref="E22" location="'Pro Forma Free Cash Flow'!A1" display="'Pro Forma Free Cash Flow'!A1" xr:uid="{B9C9DDB6-F0D2-41DB-8227-C34F87FD7257}"/>
    <hyperlink ref="E23" location="'Pro Forma Adj. EPS'!A1" display="'Pro Forma Adj. EPS'!A1" xr:uid="{5F8712A5-DE5C-44E7-BDB6-9C4BE855221E}"/>
  </hyperlinks>
  <pageMargins left="0.7" right="0.7" top="0.75" bottom="0.75" header="0.3" footer="0.3"/>
  <pageSetup scale="6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BB6FB-C3B5-4129-A259-2464B684357A}">
  <sheetPr>
    <pageSetUpPr fitToPage="1"/>
  </sheetPr>
  <dimension ref="A1:AG22"/>
  <sheetViews>
    <sheetView showGridLines="0" zoomScaleNormal="100" workbookViewId="0">
      <selection activeCell="B10" sqref="B10:H10"/>
    </sheetView>
  </sheetViews>
  <sheetFormatPr defaultColWidth="8.90625" defaultRowHeight="14" x14ac:dyDescent="0.3"/>
  <cols>
    <col min="1" max="1" width="2.90625" style="1" customWidth="1"/>
    <col min="2" max="2" width="44.1796875" style="1" customWidth="1"/>
    <col min="3" max="3" width="3.08984375" style="1" customWidth="1"/>
    <col min="4" max="4" width="18.7265625" style="1" customWidth="1"/>
    <col min="5" max="5" width="1.36328125" style="1" customWidth="1"/>
    <col min="6" max="6" width="3.36328125" style="1" customWidth="1"/>
    <col min="7" max="7" width="18.7265625" style="1" customWidth="1"/>
    <col min="8" max="8" width="2.453125" style="1" customWidth="1"/>
    <col min="9" max="9" width="13.90625" style="1" bestFit="1" customWidth="1"/>
    <col min="10" max="10" width="1.90625" style="1" customWidth="1"/>
    <col min="11" max="11" width="2.7265625" style="1" customWidth="1"/>
    <col min="12" max="12" width="18.7265625" style="1" customWidth="1"/>
    <col min="13" max="13" width="1.36328125" style="1" customWidth="1"/>
    <col min="14" max="14" width="3" style="1" customWidth="1"/>
    <col min="15" max="15" width="18.7265625" style="1" customWidth="1"/>
    <col min="16" max="16" width="1.36328125" style="1" customWidth="1"/>
    <col min="17" max="17" width="16.1796875" style="1" customWidth="1"/>
    <col min="18" max="18" width="1.36328125" style="1" customWidth="1"/>
    <col min="19" max="19" width="2.36328125" style="1" customWidth="1"/>
    <col min="20" max="20" width="12.36328125" style="1" customWidth="1"/>
    <col min="21" max="21" width="1.1796875" style="1" customWidth="1"/>
    <col min="22" max="22" width="2.7265625" style="1" customWidth="1"/>
    <col min="23" max="23" width="9.7265625" style="1" customWidth="1"/>
    <col min="24" max="24" width="2" style="1" customWidth="1"/>
    <col min="25" max="25" width="9.7265625" style="1" customWidth="1"/>
    <col min="26" max="26" width="1.90625" style="1" customWidth="1"/>
    <col min="27" max="27" width="2.7265625" style="1" customWidth="1"/>
    <col min="28" max="28" width="9.7265625" style="1" customWidth="1"/>
    <col min="29" max="29" width="1.7265625" style="1" customWidth="1"/>
    <col min="30" max="30" width="2.36328125" style="1" customWidth="1"/>
    <col min="31" max="31" width="13.7265625" style="1" customWidth="1"/>
    <col min="32" max="32" width="1.36328125" style="1" customWidth="1"/>
    <col min="33" max="33" width="12.1796875" style="1" customWidth="1"/>
    <col min="34" max="34" width="1.36328125" style="1" customWidth="1"/>
    <col min="35" max="37" width="9.08984375" style="1" customWidth="1"/>
    <col min="38" max="16384" width="8.90625" style="1"/>
  </cols>
  <sheetData>
    <row r="1" spans="1:33" x14ac:dyDescent="0.3">
      <c r="A1" s="1" t="s">
        <v>18</v>
      </c>
    </row>
    <row r="3" spans="1:33" x14ac:dyDescent="0.3">
      <c r="B3" s="2" t="s">
        <v>11</v>
      </c>
      <c r="D3" s="262"/>
      <c r="E3" s="262"/>
      <c r="F3" s="262"/>
      <c r="G3" s="262"/>
      <c r="H3" s="262"/>
      <c r="I3" s="262"/>
      <c r="J3" s="262"/>
      <c r="K3" s="262"/>
      <c r="L3" s="262"/>
      <c r="M3" s="262"/>
      <c r="N3" s="262"/>
      <c r="O3" s="262"/>
      <c r="P3" s="262"/>
      <c r="Q3" s="262"/>
      <c r="R3" s="2"/>
    </row>
    <row r="4" spans="1:33" x14ac:dyDescent="0.3">
      <c r="B4" s="42" t="s">
        <v>99</v>
      </c>
      <c r="C4" s="44"/>
      <c r="D4" s="96">
        <v>2023</v>
      </c>
      <c r="E4" s="44"/>
      <c r="F4" s="44"/>
      <c r="G4" s="96">
        <v>2022</v>
      </c>
      <c r="H4" s="96"/>
      <c r="I4" s="96" t="s">
        <v>172</v>
      </c>
      <c r="J4" s="96"/>
      <c r="K4" s="44"/>
      <c r="L4" s="96">
        <v>2022</v>
      </c>
      <c r="M4" s="44"/>
      <c r="N4" s="44"/>
      <c r="O4" s="96">
        <v>2021</v>
      </c>
      <c r="P4" s="44"/>
      <c r="Q4" s="44" t="s">
        <v>173</v>
      </c>
      <c r="R4" s="73"/>
    </row>
    <row r="5" spans="1:33" x14ac:dyDescent="0.3">
      <c r="B5" s="137" t="s">
        <v>259</v>
      </c>
      <c r="C5" s="74" t="s">
        <v>24</v>
      </c>
      <c r="D5" s="3">
        <v>1722</v>
      </c>
      <c r="E5" s="73"/>
      <c r="F5" s="74" t="s">
        <v>24</v>
      </c>
      <c r="G5" s="3">
        <v>1655</v>
      </c>
      <c r="H5" s="3"/>
      <c r="I5" s="20">
        <v>0.04</v>
      </c>
      <c r="J5" s="3"/>
      <c r="K5" s="74" t="s">
        <v>24</v>
      </c>
      <c r="L5" s="3">
        <v>1655</v>
      </c>
      <c r="M5" s="7"/>
      <c r="N5" s="74" t="s">
        <v>24</v>
      </c>
      <c r="O5" s="3">
        <v>1407</v>
      </c>
      <c r="P5" s="73"/>
      <c r="Q5" s="76">
        <v>0.18</v>
      </c>
      <c r="R5" s="73"/>
    </row>
    <row r="6" spans="1:33" x14ac:dyDescent="0.3">
      <c r="B6" s="130" t="s">
        <v>174</v>
      </c>
      <c r="C6" s="73"/>
      <c r="D6" s="75">
        <v>32</v>
      </c>
      <c r="E6" s="73"/>
      <c r="F6" s="73"/>
      <c r="G6" s="75">
        <v>0</v>
      </c>
      <c r="H6" s="75"/>
      <c r="I6" s="97"/>
      <c r="J6" s="75"/>
      <c r="K6" s="73"/>
      <c r="L6" s="75">
        <v>0</v>
      </c>
      <c r="M6" s="73"/>
      <c r="N6" s="73"/>
      <c r="O6" s="75">
        <v>0</v>
      </c>
      <c r="P6" s="73"/>
      <c r="Q6" s="78"/>
      <c r="R6" s="73"/>
    </row>
    <row r="7" spans="1:33" x14ac:dyDescent="0.3">
      <c r="B7" s="130" t="s">
        <v>175</v>
      </c>
      <c r="C7" s="73"/>
      <c r="D7" s="75">
        <v>0</v>
      </c>
      <c r="E7" s="73"/>
      <c r="F7" s="73"/>
      <c r="G7" s="75">
        <v>0</v>
      </c>
      <c r="H7" s="75"/>
      <c r="I7" s="97"/>
      <c r="J7" s="75"/>
      <c r="K7" s="73"/>
      <c r="L7" s="75">
        <v>0</v>
      </c>
      <c r="M7" s="73"/>
      <c r="N7" s="73"/>
      <c r="O7" s="75">
        <v>43</v>
      </c>
      <c r="P7" s="73"/>
      <c r="Q7" s="78"/>
      <c r="R7" s="73"/>
    </row>
    <row r="8" spans="1:33" x14ac:dyDescent="0.3">
      <c r="B8" s="130" t="s">
        <v>176</v>
      </c>
      <c r="C8" s="73"/>
      <c r="D8" s="79">
        <v>-119</v>
      </c>
      <c r="E8" s="73"/>
      <c r="F8" s="73"/>
      <c r="G8" s="79">
        <v>-72</v>
      </c>
      <c r="H8" s="79"/>
      <c r="I8" s="98"/>
      <c r="J8" s="79"/>
      <c r="K8" s="73"/>
      <c r="L8" s="79">
        <v>-71</v>
      </c>
      <c r="M8" s="73"/>
      <c r="N8" s="73"/>
      <c r="O8" s="79">
        <v>-5</v>
      </c>
      <c r="P8" s="73"/>
      <c r="Q8" s="80"/>
      <c r="R8" s="73"/>
    </row>
    <row r="9" spans="1:33" x14ac:dyDescent="0.3">
      <c r="B9" s="127" t="s">
        <v>260</v>
      </c>
      <c r="C9" s="82" t="s">
        <v>24</v>
      </c>
      <c r="D9" s="4">
        <v>1809</v>
      </c>
      <c r="E9" s="82"/>
      <c r="F9" s="82" t="s">
        <v>24</v>
      </c>
      <c r="G9" s="4">
        <v>1727</v>
      </c>
      <c r="H9" s="4"/>
      <c r="I9" s="21">
        <v>0.05</v>
      </c>
      <c r="J9" s="4"/>
      <c r="K9" s="82" t="s">
        <v>24</v>
      </c>
      <c r="L9" s="4">
        <v>1726</v>
      </c>
      <c r="M9" s="5"/>
      <c r="N9" s="82" t="s">
        <v>24</v>
      </c>
      <c r="O9" s="4">
        <v>1369</v>
      </c>
      <c r="P9" s="82"/>
      <c r="Q9" s="83">
        <v>0.26</v>
      </c>
      <c r="R9" s="73"/>
      <c r="T9" s="99"/>
      <c r="W9" s="99"/>
      <c r="Y9" s="99"/>
      <c r="AB9" s="99"/>
      <c r="AE9" s="99"/>
      <c r="AG9" s="99"/>
    </row>
    <row r="10" spans="1:33" x14ac:dyDescent="0.3">
      <c r="B10" s="137" t="s">
        <v>142</v>
      </c>
      <c r="C10" s="74" t="s">
        <v>24</v>
      </c>
      <c r="D10" s="3">
        <v>-1033</v>
      </c>
      <c r="E10" s="73"/>
      <c r="F10" s="74" t="s">
        <v>24</v>
      </c>
      <c r="G10" s="3">
        <v>-1710</v>
      </c>
      <c r="H10" s="3"/>
      <c r="I10" s="20">
        <v>0.4</v>
      </c>
      <c r="J10" s="3"/>
      <c r="K10" s="74" t="s">
        <v>24</v>
      </c>
      <c r="L10" s="3">
        <v>-1710</v>
      </c>
      <c r="M10" s="7"/>
      <c r="N10" s="74" t="s">
        <v>24</v>
      </c>
      <c r="O10" s="3">
        <v>176</v>
      </c>
      <c r="P10" s="73"/>
      <c r="Q10" s="100" t="s">
        <v>178</v>
      </c>
      <c r="R10" s="73"/>
    </row>
    <row r="11" spans="1:33" x14ac:dyDescent="0.3">
      <c r="B11" s="130" t="s">
        <v>174</v>
      </c>
      <c r="C11" s="73"/>
      <c r="D11" s="75">
        <v>0</v>
      </c>
      <c r="E11" s="73"/>
      <c r="F11" s="73"/>
      <c r="G11" s="75">
        <v>0</v>
      </c>
      <c r="H11" s="75"/>
      <c r="I11" s="97"/>
      <c r="J11" s="75"/>
      <c r="K11" s="73"/>
      <c r="L11" s="75">
        <v>0</v>
      </c>
      <c r="M11" s="73"/>
      <c r="N11" s="73"/>
      <c r="O11" s="75">
        <v>0</v>
      </c>
      <c r="P11" s="73"/>
      <c r="Q11" s="78"/>
      <c r="R11" s="73"/>
    </row>
    <row r="12" spans="1:33" x14ac:dyDescent="0.3">
      <c r="B12" s="130" t="s">
        <v>175</v>
      </c>
      <c r="C12" s="73"/>
      <c r="D12" s="75">
        <v>0</v>
      </c>
      <c r="E12" s="73"/>
      <c r="F12" s="73"/>
      <c r="G12" s="75">
        <v>0</v>
      </c>
      <c r="H12" s="75"/>
      <c r="I12" s="97"/>
      <c r="J12" s="75"/>
      <c r="K12" s="73"/>
      <c r="L12" s="75">
        <v>0</v>
      </c>
      <c r="M12" s="73"/>
      <c r="N12" s="73"/>
      <c r="O12" s="75">
        <v>0</v>
      </c>
      <c r="P12" s="73"/>
      <c r="Q12" s="78"/>
      <c r="R12" s="73"/>
    </row>
    <row r="13" spans="1:33" x14ac:dyDescent="0.3">
      <c r="B13" s="130" t="s">
        <v>176</v>
      </c>
      <c r="C13" s="73"/>
      <c r="D13" s="79">
        <v>-133</v>
      </c>
      <c r="E13" s="73"/>
      <c r="F13" s="73"/>
      <c r="G13" s="79">
        <v>62</v>
      </c>
      <c r="H13" s="79"/>
      <c r="I13" s="98"/>
      <c r="J13" s="79"/>
      <c r="K13" s="73"/>
      <c r="L13" s="79">
        <v>89</v>
      </c>
      <c r="M13" s="73"/>
      <c r="N13" s="73"/>
      <c r="O13" s="79">
        <v>55</v>
      </c>
      <c r="P13" s="73"/>
      <c r="Q13" s="80"/>
      <c r="R13" s="73"/>
    </row>
    <row r="14" spans="1:33" x14ac:dyDescent="0.3">
      <c r="B14" s="127" t="s">
        <v>261</v>
      </c>
      <c r="C14" s="82" t="s">
        <v>24</v>
      </c>
      <c r="D14" s="4">
        <v>-900</v>
      </c>
      <c r="E14" s="82"/>
      <c r="F14" s="82" t="s">
        <v>24</v>
      </c>
      <c r="G14" s="4">
        <v>-1772</v>
      </c>
      <c r="H14" s="4"/>
      <c r="I14" s="21">
        <v>0.49</v>
      </c>
      <c r="J14" s="4"/>
      <c r="K14" s="82" t="s">
        <v>24</v>
      </c>
      <c r="L14" s="4">
        <v>-1799</v>
      </c>
      <c r="M14" s="5"/>
      <c r="N14" s="82" t="s">
        <v>24</v>
      </c>
      <c r="O14" s="4">
        <v>121</v>
      </c>
      <c r="P14" s="82"/>
      <c r="Q14" s="101" t="s">
        <v>179</v>
      </c>
      <c r="R14" s="73"/>
      <c r="T14" s="99"/>
      <c r="W14" s="99"/>
      <c r="Y14" s="99"/>
      <c r="AB14" s="99"/>
      <c r="AE14" s="99"/>
      <c r="AG14" s="99"/>
    </row>
    <row r="15" spans="1:33" x14ac:dyDescent="0.3">
      <c r="B15" s="137" t="s">
        <v>143</v>
      </c>
      <c r="C15" s="74" t="s">
        <v>24</v>
      </c>
      <c r="D15" s="3">
        <v>234</v>
      </c>
      <c r="E15" s="73"/>
      <c r="F15" s="74" t="s">
        <v>24</v>
      </c>
      <c r="G15" s="3">
        <v>-164</v>
      </c>
      <c r="H15" s="3"/>
      <c r="I15" s="6" t="s">
        <v>26</v>
      </c>
      <c r="J15" s="3"/>
      <c r="K15" s="74" t="s">
        <v>24</v>
      </c>
      <c r="L15" s="3">
        <v>-164</v>
      </c>
      <c r="M15" s="7"/>
      <c r="N15" s="74" t="s">
        <v>24</v>
      </c>
      <c r="O15" s="3">
        <v>-461</v>
      </c>
      <c r="P15" s="73"/>
      <c r="Q15" s="76">
        <v>0.64</v>
      </c>
      <c r="R15" s="73"/>
    </row>
    <row r="16" spans="1:33" x14ac:dyDescent="0.3">
      <c r="B16" s="130" t="s">
        <v>174</v>
      </c>
      <c r="C16" s="73"/>
      <c r="D16" s="75">
        <v>-1</v>
      </c>
      <c r="E16" s="73"/>
      <c r="F16" s="73"/>
      <c r="G16" s="75">
        <v>0</v>
      </c>
      <c r="H16" s="75"/>
      <c r="I16" s="102"/>
      <c r="J16" s="75"/>
      <c r="K16" s="73"/>
      <c r="L16" s="75">
        <v>-17</v>
      </c>
      <c r="M16" s="73"/>
      <c r="N16" s="73"/>
      <c r="O16" s="75">
        <v>0</v>
      </c>
      <c r="P16" s="73"/>
      <c r="Q16" s="78"/>
      <c r="R16" s="73"/>
    </row>
    <row r="17" spans="2:33" x14ac:dyDescent="0.3">
      <c r="B17" s="130" t="s">
        <v>175</v>
      </c>
      <c r="C17" s="73"/>
      <c r="D17" s="75">
        <v>0</v>
      </c>
      <c r="E17" s="73"/>
      <c r="F17" s="73"/>
      <c r="G17" s="75">
        <v>0</v>
      </c>
      <c r="H17" s="75"/>
      <c r="I17" s="102"/>
      <c r="J17" s="75"/>
      <c r="K17" s="73"/>
      <c r="L17" s="75">
        <v>0</v>
      </c>
      <c r="M17" s="73"/>
      <c r="N17" s="73"/>
      <c r="O17" s="75">
        <v>0</v>
      </c>
      <c r="P17" s="73"/>
      <c r="Q17" s="78"/>
      <c r="R17" s="73"/>
    </row>
    <row r="18" spans="2:33" x14ac:dyDescent="0.3">
      <c r="B18" s="130" t="s">
        <v>176</v>
      </c>
      <c r="C18" s="73"/>
      <c r="D18" s="79">
        <v>-15</v>
      </c>
      <c r="E18" s="73"/>
      <c r="F18" s="73"/>
      <c r="G18" s="79">
        <v>-23</v>
      </c>
      <c r="H18" s="79"/>
      <c r="I18" s="103"/>
      <c r="J18" s="79"/>
      <c r="K18" s="73"/>
      <c r="L18" s="79">
        <v>-56</v>
      </c>
      <c r="M18" s="73"/>
      <c r="N18" s="73"/>
      <c r="O18" s="79">
        <v>-13</v>
      </c>
      <c r="P18" s="73"/>
      <c r="Q18" s="80"/>
      <c r="R18" s="73"/>
    </row>
    <row r="19" spans="2:33" x14ac:dyDescent="0.3">
      <c r="B19" s="127" t="s">
        <v>262</v>
      </c>
      <c r="C19" s="82" t="s">
        <v>24</v>
      </c>
      <c r="D19" s="4">
        <v>250</v>
      </c>
      <c r="E19" s="82"/>
      <c r="F19" s="82" t="s">
        <v>24</v>
      </c>
      <c r="G19" s="4">
        <v>-141</v>
      </c>
      <c r="H19" s="4"/>
      <c r="I19" s="18" t="s">
        <v>26</v>
      </c>
      <c r="J19" s="4"/>
      <c r="K19" s="82" t="s">
        <v>24</v>
      </c>
      <c r="L19" s="4">
        <v>-91</v>
      </c>
      <c r="M19" s="5"/>
      <c r="N19" s="82" t="s">
        <v>24</v>
      </c>
      <c r="O19" s="4">
        <v>-448</v>
      </c>
      <c r="P19" s="82"/>
      <c r="Q19" s="83">
        <v>0.8</v>
      </c>
      <c r="R19" s="82"/>
      <c r="T19" s="99"/>
      <c r="W19" s="99"/>
      <c r="Y19" s="99"/>
      <c r="AB19" s="99"/>
      <c r="AE19" s="99"/>
      <c r="AG19" s="99"/>
    </row>
    <row r="22" spans="2:33" ht="16" x14ac:dyDescent="0.3">
      <c r="B22" s="29" t="s">
        <v>17</v>
      </c>
    </row>
  </sheetData>
  <mergeCells count="1">
    <mergeCell ref="D3:Q3"/>
  </mergeCells>
  <pageMargins left="0.7" right="0.7" top="0.75" bottom="0.75" header="0.3" footer="0.3"/>
  <pageSetup scale="51"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5811C-8D6C-45AE-A7F6-EDA9C5BD0617}">
  <sheetPr>
    <pageSetUpPr fitToPage="1"/>
  </sheetPr>
  <dimension ref="A1:AH12"/>
  <sheetViews>
    <sheetView showGridLines="0" zoomScaleNormal="100" workbookViewId="0">
      <selection activeCell="B10" sqref="B10:H10"/>
    </sheetView>
  </sheetViews>
  <sheetFormatPr defaultColWidth="8.90625" defaultRowHeight="14" x14ac:dyDescent="0.3"/>
  <cols>
    <col min="1" max="1" width="2.7265625" style="1" customWidth="1"/>
    <col min="2" max="2" width="45.90625" style="1" customWidth="1"/>
    <col min="3" max="3" width="3.08984375" style="1" customWidth="1"/>
    <col min="4" max="4" width="18.7265625" style="1" customWidth="1"/>
    <col min="5" max="5" width="1.36328125" style="1" customWidth="1"/>
    <col min="6" max="6" width="3.36328125" style="1" customWidth="1"/>
    <col min="7" max="7" width="15" style="1" customWidth="1"/>
    <col min="8" max="8" width="1.7265625" style="1" customWidth="1"/>
    <col min="9" max="9" width="15" style="1" customWidth="1"/>
    <col min="10" max="10" width="1.90625" style="1" customWidth="1"/>
    <col min="11" max="11" width="2.7265625" style="1" customWidth="1"/>
    <col min="12" max="12" width="12.36328125" style="1" customWidth="1"/>
    <col min="13" max="13" width="1.36328125" style="1" customWidth="1"/>
    <col min="14" max="14" width="3" style="1" customWidth="1"/>
    <col min="15" max="15" width="18.7265625" style="1" customWidth="1"/>
    <col min="16" max="16" width="1.36328125" style="1" customWidth="1"/>
    <col min="17" max="17" width="16.1796875" style="1" customWidth="1"/>
    <col min="18" max="18" width="1.36328125" style="1" customWidth="1"/>
    <col min="19" max="19" width="2.36328125" style="1" customWidth="1"/>
    <col min="20" max="20" width="12.36328125" style="1" customWidth="1"/>
    <col min="21" max="21" width="1.1796875" style="1" customWidth="1"/>
    <col min="22" max="22" width="2.7265625" style="1" customWidth="1"/>
    <col min="23" max="23" width="9.7265625" style="1" customWidth="1"/>
    <col min="24" max="24" width="1.7265625" style="1" customWidth="1"/>
    <col min="25" max="25" width="2.36328125" style="1" customWidth="1"/>
    <col min="26" max="26" width="13.7265625" style="1" customWidth="1"/>
    <col min="27" max="27" width="1" style="1" customWidth="1"/>
    <col min="28" max="28" width="12.08984375" style="1" customWidth="1"/>
    <col min="29" max="29" width="1.36328125" style="1" customWidth="1"/>
    <col min="30" max="30" width="12.1796875" style="1" customWidth="1"/>
    <col min="31" max="31" width="7" style="1" customWidth="1"/>
    <col min="32" max="34" width="9.08984375" style="1" customWidth="1"/>
    <col min="35" max="16384" width="8.90625" style="1"/>
  </cols>
  <sheetData>
    <row r="1" spans="1:34" x14ac:dyDescent="0.3">
      <c r="A1" s="1" t="s">
        <v>18</v>
      </c>
    </row>
    <row r="3" spans="1:34" x14ac:dyDescent="0.3">
      <c r="B3" s="86" t="s">
        <v>12</v>
      </c>
      <c r="C3" s="73"/>
      <c r="D3" s="87"/>
      <c r="E3" s="73"/>
      <c r="F3" s="73"/>
      <c r="G3" s="87"/>
      <c r="H3" s="87"/>
      <c r="I3" s="87"/>
      <c r="J3" s="87"/>
      <c r="K3" s="87"/>
      <c r="L3" s="87"/>
      <c r="M3" s="88"/>
      <c r="N3" s="88"/>
      <c r="O3" s="89"/>
      <c r="P3" s="90"/>
      <c r="Q3" s="73"/>
      <c r="R3" s="73"/>
      <c r="S3" s="73"/>
      <c r="T3" s="73"/>
      <c r="U3" s="73"/>
      <c r="V3" s="73"/>
      <c r="W3" s="73"/>
      <c r="X3" s="73"/>
      <c r="Y3" s="73"/>
      <c r="Z3" s="73"/>
      <c r="AA3" s="73"/>
      <c r="AB3" s="73"/>
      <c r="AC3" s="73"/>
      <c r="AD3" s="73"/>
      <c r="AE3" s="73"/>
    </row>
    <row r="4" spans="1:34" x14ac:dyDescent="0.3">
      <c r="B4" s="42" t="s">
        <v>99</v>
      </c>
      <c r="C4" s="44"/>
      <c r="D4" s="43">
        <v>2023</v>
      </c>
      <c r="E4" s="44"/>
      <c r="F4" s="44"/>
      <c r="G4" s="43">
        <v>2022</v>
      </c>
      <c r="H4" s="43"/>
      <c r="I4" s="43" t="s">
        <v>172</v>
      </c>
      <c r="J4" s="43"/>
      <c r="K4" s="44"/>
      <c r="L4" s="43">
        <v>2022</v>
      </c>
      <c r="M4" s="45"/>
      <c r="N4" s="45"/>
      <c r="O4" s="43">
        <v>2021</v>
      </c>
      <c r="P4" s="46"/>
      <c r="Q4" s="44" t="s">
        <v>173</v>
      </c>
      <c r="R4" s="73"/>
      <c r="S4" s="73"/>
      <c r="T4" s="73"/>
      <c r="U4" s="73"/>
      <c r="V4" s="73"/>
      <c r="W4" s="73"/>
      <c r="X4" s="73"/>
      <c r="Y4" s="73"/>
      <c r="Z4" s="73"/>
      <c r="AA4" s="73"/>
      <c r="AB4" s="73"/>
      <c r="AC4" s="73"/>
      <c r="AD4" s="73"/>
      <c r="AE4" s="73"/>
    </row>
    <row r="5" spans="1:34" x14ac:dyDescent="0.3">
      <c r="B5" s="137" t="s">
        <v>23</v>
      </c>
      <c r="C5" s="74" t="s">
        <v>24</v>
      </c>
      <c r="D5" s="75">
        <v>33239</v>
      </c>
      <c r="E5" s="74"/>
      <c r="F5" s="74" t="s">
        <v>24</v>
      </c>
      <c r="G5" s="11">
        <v>29654</v>
      </c>
      <c r="H5" s="11"/>
      <c r="I5" s="20">
        <v>0.12</v>
      </c>
      <c r="J5" s="11"/>
      <c r="K5" s="74" t="s">
        <v>24</v>
      </c>
      <c r="L5" s="11">
        <v>29654</v>
      </c>
      <c r="M5" s="7"/>
      <c r="N5" s="74" t="s">
        <v>24</v>
      </c>
      <c r="O5" s="11">
        <v>33006</v>
      </c>
      <c r="P5" s="7"/>
      <c r="Q5" s="77">
        <v>-0.1</v>
      </c>
      <c r="R5" s="73"/>
      <c r="S5" s="73"/>
      <c r="T5" s="91"/>
      <c r="U5" s="73"/>
      <c r="V5" s="73"/>
      <c r="W5" s="91"/>
      <c r="X5" s="73"/>
      <c r="Y5" s="91"/>
      <c r="Z5" s="91"/>
      <c r="AA5" s="73"/>
      <c r="AB5" s="91"/>
      <c r="AC5" s="73"/>
      <c r="AD5" s="91"/>
      <c r="AE5" s="91"/>
      <c r="AF5" s="91"/>
      <c r="AG5" s="91"/>
      <c r="AH5" s="91"/>
    </row>
    <row r="6" spans="1:34" x14ac:dyDescent="0.3">
      <c r="B6" s="130" t="s">
        <v>174</v>
      </c>
      <c r="C6" s="73"/>
      <c r="D6" s="75">
        <v>154</v>
      </c>
      <c r="E6" s="73"/>
      <c r="F6" s="73"/>
      <c r="G6" s="75">
        <v>0</v>
      </c>
      <c r="H6" s="75"/>
      <c r="I6" s="92"/>
      <c r="J6" s="75"/>
      <c r="K6" s="73"/>
      <c r="L6" s="75">
        <v>2</v>
      </c>
      <c r="M6" s="75"/>
      <c r="N6" s="73"/>
      <c r="O6" s="75">
        <v>0</v>
      </c>
      <c r="P6" s="75"/>
      <c r="Q6" s="78"/>
      <c r="R6" s="73"/>
      <c r="S6" s="73"/>
      <c r="T6" s="73"/>
      <c r="U6" s="73"/>
      <c r="V6" s="73"/>
      <c r="W6" s="73"/>
      <c r="X6" s="73"/>
      <c r="Y6" s="73"/>
      <c r="Z6" s="73"/>
      <c r="AA6" s="73"/>
      <c r="AB6" s="73"/>
      <c r="AC6" s="73"/>
      <c r="AD6" s="73"/>
      <c r="AE6" s="73"/>
    </row>
    <row r="7" spans="1:34" x14ac:dyDescent="0.3">
      <c r="B7" s="130" t="s">
        <v>175</v>
      </c>
      <c r="C7" s="73"/>
      <c r="D7" s="75">
        <v>0</v>
      </c>
      <c r="E7" s="73"/>
      <c r="F7" s="73"/>
      <c r="G7" s="75">
        <v>0</v>
      </c>
      <c r="H7" s="75"/>
      <c r="I7" s="92"/>
      <c r="J7" s="75"/>
      <c r="K7" s="73"/>
      <c r="L7" s="75">
        <v>0</v>
      </c>
      <c r="M7" s="75"/>
      <c r="N7" s="73"/>
      <c r="O7" s="75">
        <v>502</v>
      </c>
      <c r="P7" s="75"/>
      <c r="Q7" s="78"/>
      <c r="R7" s="73"/>
      <c r="S7" s="73"/>
      <c r="T7" s="73"/>
      <c r="U7" s="73"/>
      <c r="V7" s="73"/>
      <c r="W7" s="73"/>
      <c r="X7" s="73"/>
      <c r="Y7" s="73"/>
      <c r="Z7" s="73"/>
      <c r="AA7" s="73"/>
      <c r="AB7" s="73"/>
      <c r="AC7" s="73"/>
      <c r="AD7" s="73"/>
      <c r="AE7" s="73"/>
    </row>
    <row r="8" spans="1:34" x14ac:dyDescent="0.3">
      <c r="B8" s="130" t="s">
        <v>176</v>
      </c>
      <c r="C8" s="73"/>
      <c r="D8" s="79">
        <v>74</v>
      </c>
      <c r="E8" s="73"/>
      <c r="F8" s="73"/>
      <c r="G8" s="79">
        <v>42</v>
      </c>
      <c r="H8" s="79"/>
      <c r="I8" s="93"/>
      <c r="J8" s="79"/>
      <c r="K8" s="73"/>
      <c r="L8" s="79">
        <v>-1226</v>
      </c>
      <c r="M8" s="79"/>
      <c r="N8" s="73"/>
      <c r="O8" s="79">
        <v>-2</v>
      </c>
      <c r="P8" s="79"/>
      <c r="Q8" s="81"/>
      <c r="R8" s="73"/>
      <c r="S8" s="73"/>
      <c r="T8" s="73"/>
      <c r="U8" s="73"/>
      <c r="V8" s="73"/>
      <c r="W8" s="73"/>
      <c r="X8" s="73"/>
      <c r="Y8" s="73"/>
      <c r="Z8" s="73"/>
      <c r="AA8" s="73"/>
      <c r="AB8" s="73"/>
      <c r="AC8" s="73"/>
      <c r="AD8" s="73"/>
      <c r="AE8" s="73"/>
    </row>
    <row r="9" spans="1:34" x14ac:dyDescent="0.3">
      <c r="B9" s="127" t="s">
        <v>180</v>
      </c>
      <c r="C9" s="82" t="s">
        <v>24</v>
      </c>
      <c r="D9" s="4">
        <v>33011</v>
      </c>
      <c r="E9" s="82"/>
      <c r="F9" s="82" t="s">
        <v>24</v>
      </c>
      <c r="G9" s="12">
        <v>29612</v>
      </c>
      <c r="H9" s="12"/>
      <c r="I9" s="21">
        <v>0.11</v>
      </c>
      <c r="J9" s="12"/>
      <c r="K9" s="82" t="s">
        <v>24</v>
      </c>
      <c r="L9" s="12">
        <v>30878</v>
      </c>
      <c r="M9" s="5"/>
      <c r="N9" s="82" t="s">
        <v>24</v>
      </c>
      <c r="O9" s="12">
        <v>32506</v>
      </c>
      <c r="P9" s="13"/>
      <c r="Q9" s="84">
        <v>-0.05</v>
      </c>
      <c r="R9" s="73"/>
      <c r="S9" s="73"/>
      <c r="T9" s="73"/>
      <c r="U9" s="73"/>
      <c r="V9" s="73"/>
      <c r="W9" s="73"/>
      <c r="X9" s="73"/>
      <c r="Y9" s="73"/>
      <c r="Z9" s="73"/>
      <c r="AA9" s="73"/>
      <c r="AB9" s="73"/>
      <c r="AC9" s="73"/>
      <c r="AD9" s="73"/>
      <c r="AE9" s="73"/>
    </row>
    <row r="10" spans="1:34" x14ac:dyDescent="0.3">
      <c r="B10" s="94"/>
      <c r="C10" s="73"/>
      <c r="D10" s="87"/>
      <c r="E10" s="73"/>
      <c r="F10" s="73"/>
      <c r="G10" s="87"/>
      <c r="H10" s="87"/>
      <c r="I10" s="87"/>
      <c r="J10" s="87"/>
      <c r="K10" s="87"/>
      <c r="L10" s="87"/>
      <c r="M10" s="88"/>
      <c r="N10" s="73"/>
      <c r="O10" s="89"/>
      <c r="P10" s="90"/>
      <c r="Q10" s="73"/>
      <c r="R10" s="73"/>
      <c r="S10" s="73"/>
      <c r="T10" s="73"/>
      <c r="U10" s="73"/>
      <c r="V10" s="73"/>
      <c r="W10" s="73"/>
      <c r="X10" s="73"/>
      <c r="Y10" s="73"/>
      <c r="Z10" s="73"/>
      <c r="AA10" s="73"/>
      <c r="AB10" s="73"/>
      <c r="AC10" s="73"/>
      <c r="AD10" s="73"/>
      <c r="AE10" s="73"/>
    </row>
    <row r="11" spans="1:34" x14ac:dyDescent="0.3">
      <c r="B11" s="94"/>
      <c r="C11" s="73"/>
      <c r="D11" s="87"/>
      <c r="E11" s="73"/>
      <c r="F11" s="73"/>
      <c r="G11" s="87"/>
      <c r="H11" s="87"/>
      <c r="I11" s="87"/>
      <c r="J11" s="87"/>
      <c r="K11" s="87"/>
      <c r="L11" s="87"/>
      <c r="M11" s="88"/>
      <c r="N11" s="73"/>
      <c r="O11" s="89"/>
      <c r="P11" s="90"/>
      <c r="Q11" s="73"/>
      <c r="R11" s="73"/>
      <c r="S11" s="73"/>
      <c r="T11" s="73"/>
      <c r="U11" s="73"/>
      <c r="V11" s="73"/>
      <c r="W11" s="73"/>
      <c r="X11" s="73"/>
      <c r="Y11" s="73"/>
      <c r="Z11" s="73"/>
      <c r="AA11" s="73"/>
      <c r="AB11" s="73"/>
      <c r="AC11" s="73"/>
      <c r="AD11" s="73"/>
      <c r="AE11" s="73"/>
    </row>
    <row r="12" spans="1:34" ht="16" x14ac:dyDescent="0.3">
      <c r="B12" s="29" t="s">
        <v>17</v>
      </c>
    </row>
  </sheetData>
  <pageMargins left="0.7" right="0.7" top="0.75" bottom="0.75" header="0.3" footer="0.3"/>
  <pageSetup scale="54"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86E3C-26BC-4AEC-A349-1398D063FC03}">
  <sheetPr>
    <pageSetUpPr fitToPage="1"/>
  </sheetPr>
  <dimension ref="A1:AE17"/>
  <sheetViews>
    <sheetView showGridLines="0" zoomScaleNormal="100" workbookViewId="0">
      <selection activeCell="B10" sqref="B10:H10"/>
    </sheetView>
  </sheetViews>
  <sheetFormatPr defaultColWidth="8.90625" defaultRowHeight="14" x14ac:dyDescent="0.3"/>
  <cols>
    <col min="1" max="1" width="2" style="1" customWidth="1"/>
    <col min="2" max="2" width="48.1796875" style="1" customWidth="1"/>
    <col min="3" max="3" width="3.08984375" style="1" customWidth="1"/>
    <col min="4" max="4" width="18.7265625" style="1" customWidth="1"/>
    <col min="5" max="5" width="1.36328125" style="1" customWidth="1"/>
    <col min="6" max="6" width="3.36328125" style="1" customWidth="1"/>
    <col min="7" max="7" width="18.7265625" style="1" customWidth="1"/>
    <col min="8" max="8" width="2.7265625" style="1" customWidth="1"/>
    <col min="9" max="9" width="18.1796875" style="1" customWidth="1"/>
    <col min="10" max="11" width="2.7265625" style="1" customWidth="1"/>
    <col min="12" max="12" width="18.7265625" style="1" customWidth="1"/>
    <col min="13" max="13" width="1.36328125" style="1" customWidth="1"/>
    <col min="14" max="14" width="3" style="1" customWidth="1"/>
    <col min="15" max="15" width="18.7265625" style="1" customWidth="1"/>
    <col min="16" max="16" width="1.36328125" style="1" customWidth="1"/>
    <col min="17" max="17" width="15.7265625" style="1" customWidth="1"/>
    <col min="18" max="18" width="1.36328125" style="1" customWidth="1"/>
    <col min="19" max="34" width="9.7265625" style="1" customWidth="1"/>
    <col min="35" max="16384" width="8.90625" style="1"/>
  </cols>
  <sheetData>
    <row r="1" spans="1:31" x14ac:dyDescent="0.3">
      <c r="A1" s="1" t="s">
        <v>18</v>
      </c>
    </row>
    <row r="3" spans="1:31" x14ac:dyDescent="0.3">
      <c r="B3" s="2" t="s">
        <v>13</v>
      </c>
    </row>
    <row r="4" spans="1:31" x14ac:dyDescent="0.3">
      <c r="B4" s="42" t="s">
        <v>99</v>
      </c>
      <c r="C4" s="44"/>
      <c r="D4" s="43">
        <v>2023</v>
      </c>
      <c r="E4" s="44"/>
      <c r="F4" s="44"/>
      <c r="G4" s="43">
        <v>2022</v>
      </c>
      <c r="H4" s="43"/>
      <c r="I4" s="43" t="s">
        <v>172</v>
      </c>
      <c r="J4" s="43"/>
      <c r="K4" s="44"/>
      <c r="L4" s="43">
        <v>2022</v>
      </c>
      <c r="M4" s="45"/>
      <c r="N4" s="44"/>
      <c r="O4" s="43">
        <v>2021</v>
      </c>
      <c r="P4" s="44"/>
      <c r="Q4" s="44" t="s">
        <v>173</v>
      </c>
      <c r="R4" s="73"/>
      <c r="S4" s="73"/>
      <c r="T4" s="73"/>
      <c r="U4" s="73"/>
      <c r="V4" s="73"/>
      <c r="W4" s="73"/>
      <c r="X4" s="73"/>
      <c r="Y4" s="73"/>
      <c r="Z4" s="73"/>
      <c r="AA4" s="73"/>
      <c r="AB4" s="73"/>
      <c r="AC4" s="73"/>
      <c r="AD4" s="73"/>
      <c r="AE4" s="73"/>
    </row>
    <row r="5" spans="1:31" x14ac:dyDescent="0.3">
      <c r="B5" s="137" t="s">
        <v>181</v>
      </c>
      <c r="C5" s="74" t="s">
        <v>24</v>
      </c>
      <c r="D5" s="75">
        <v>18258</v>
      </c>
      <c r="E5" s="74"/>
      <c r="F5" s="74" t="s">
        <v>24</v>
      </c>
      <c r="G5" s="11">
        <v>15819</v>
      </c>
      <c r="H5" s="11"/>
      <c r="I5" s="76">
        <v>0.15</v>
      </c>
      <c r="J5" s="11"/>
      <c r="K5" s="74" t="s">
        <v>24</v>
      </c>
      <c r="L5" s="11">
        <v>15819</v>
      </c>
      <c r="M5" s="7"/>
      <c r="N5" s="74" t="s">
        <v>24</v>
      </c>
      <c r="O5" s="11">
        <v>18831</v>
      </c>
      <c r="P5" s="74"/>
      <c r="Q5" s="77">
        <v>-0.16</v>
      </c>
      <c r="R5" s="73"/>
      <c r="S5" s="73"/>
      <c r="T5" s="73"/>
      <c r="U5" s="73"/>
      <c r="V5" s="73"/>
      <c r="W5" s="73"/>
      <c r="X5" s="73"/>
      <c r="Y5" s="73"/>
      <c r="Z5" s="73"/>
      <c r="AA5" s="73"/>
      <c r="AB5" s="73"/>
      <c r="AC5" s="73"/>
      <c r="AD5" s="73"/>
      <c r="AE5" s="73"/>
    </row>
    <row r="6" spans="1:31" x14ac:dyDescent="0.3">
      <c r="B6" s="130" t="s">
        <v>174</v>
      </c>
      <c r="C6" s="73"/>
      <c r="D6" s="75">
        <v>64</v>
      </c>
      <c r="E6" s="73"/>
      <c r="F6" s="73"/>
      <c r="G6" s="75">
        <v>0</v>
      </c>
      <c r="H6" s="75"/>
      <c r="I6" s="78"/>
      <c r="J6" s="75"/>
      <c r="K6" s="73"/>
      <c r="L6" s="75">
        <v>0</v>
      </c>
      <c r="M6" s="75"/>
      <c r="N6" s="73"/>
      <c r="O6" s="75">
        <v>0</v>
      </c>
      <c r="P6" s="73"/>
      <c r="Q6" s="78"/>
      <c r="R6" s="73"/>
      <c r="S6" s="73"/>
      <c r="T6" s="73"/>
      <c r="U6" s="73"/>
      <c r="V6" s="73"/>
      <c r="W6" s="73"/>
      <c r="X6" s="73"/>
      <c r="Y6" s="73"/>
      <c r="Z6" s="73"/>
      <c r="AA6" s="73"/>
      <c r="AB6" s="73"/>
      <c r="AC6" s="73"/>
      <c r="AD6" s="73"/>
      <c r="AE6" s="73"/>
    </row>
    <row r="7" spans="1:31" x14ac:dyDescent="0.3">
      <c r="B7" s="130" t="s">
        <v>175</v>
      </c>
      <c r="C7" s="73"/>
      <c r="D7" s="75">
        <v>0</v>
      </c>
      <c r="E7" s="73"/>
      <c r="F7" s="73"/>
      <c r="G7" s="75">
        <v>0</v>
      </c>
      <c r="H7" s="75"/>
      <c r="I7" s="78"/>
      <c r="J7" s="75"/>
      <c r="K7" s="73"/>
      <c r="L7" s="75">
        <v>0</v>
      </c>
      <c r="M7" s="75"/>
      <c r="N7" s="73"/>
      <c r="O7" s="75">
        <v>0</v>
      </c>
      <c r="P7" s="73"/>
      <c r="Q7" s="78"/>
      <c r="R7" s="73"/>
      <c r="S7" s="73"/>
      <c r="T7" s="73"/>
      <c r="U7" s="73"/>
      <c r="V7" s="73"/>
      <c r="W7" s="73"/>
      <c r="X7" s="73"/>
      <c r="Y7" s="73"/>
      <c r="Z7" s="73"/>
      <c r="AA7" s="73"/>
      <c r="AB7" s="73"/>
      <c r="AC7" s="73"/>
      <c r="AD7" s="73"/>
      <c r="AE7" s="73"/>
    </row>
    <row r="8" spans="1:31" x14ac:dyDescent="0.3">
      <c r="B8" s="130" t="s">
        <v>176</v>
      </c>
      <c r="C8" s="73"/>
      <c r="D8" s="79">
        <v>73</v>
      </c>
      <c r="E8" s="73"/>
      <c r="F8" s="73"/>
      <c r="G8" s="79">
        <v>50</v>
      </c>
      <c r="H8" s="79"/>
      <c r="I8" s="80"/>
      <c r="J8" s="79"/>
      <c r="K8" s="73"/>
      <c r="L8" s="79">
        <v>-841</v>
      </c>
      <c r="M8" s="79"/>
      <c r="N8" s="73"/>
      <c r="O8" s="79">
        <v>4</v>
      </c>
      <c r="P8" s="73"/>
      <c r="Q8" s="81"/>
      <c r="R8" s="73"/>
      <c r="S8" s="73"/>
      <c r="T8" s="73"/>
      <c r="U8" s="73"/>
      <c r="V8" s="73"/>
      <c r="W8" s="73"/>
      <c r="X8" s="73"/>
      <c r="Y8" s="73"/>
      <c r="Z8" s="73"/>
      <c r="AA8" s="73"/>
      <c r="AB8" s="73"/>
      <c r="AC8" s="73"/>
      <c r="AD8" s="73"/>
      <c r="AE8" s="73"/>
    </row>
    <row r="9" spans="1:31" x14ac:dyDescent="0.3">
      <c r="B9" s="127" t="s">
        <v>182</v>
      </c>
      <c r="C9" s="82" t="s">
        <v>24</v>
      </c>
      <c r="D9" s="4">
        <v>18121</v>
      </c>
      <c r="E9" s="82"/>
      <c r="F9" s="82" t="s">
        <v>24</v>
      </c>
      <c r="G9" s="12">
        <v>15769</v>
      </c>
      <c r="H9" s="12"/>
      <c r="I9" s="83">
        <v>0.15</v>
      </c>
      <c r="J9" s="12"/>
      <c r="K9" s="82" t="s">
        <v>24</v>
      </c>
      <c r="L9" s="12">
        <v>16660</v>
      </c>
      <c r="M9" s="5"/>
      <c r="N9" s="82" t="s">
        <v>24</v>
      </c>
      <c r="O9" s="12">
        <v>18827</v>
      </c>
      <c r="P9" s="82"/>
      <c r="Q9" s="84">
        <v>-0.12</v>
      </c>
      <c r="R9" s="73"/>
      <c r="S9" s="73"/>
      <c r="T9" s="73"/>
      <c r="U9" s="73"/>
      <c r="V9" s="73"/>
      <c r="W9" s="73"/>
      <c r="X9" s="73"/>
      <c r="Y9" s="73"/>
      <c r="Z9" s="73"/>
      <c r="AA9" s="73"/>
      <c r="AB9" s="73"/>
      <c r="AC9" s="73"/>
      <c r="AD9" s="73"/>
      <c r="AE9" s="73"/>
    </row>
    <row r="10" spans="1:31" x14ac:dyDescent="0.3">
      <c r="B10" s="137" t="s">
        <v>183</v>
      </c>
      <c r="C10" s="74" t="s">
        <v>24</v>
      </c>
      <c r="D10" s="3">
        <v>14981</v>
      </c>
      <c r="E10" s="74"/>
      <c r="F10" s="74" t="s">
        <v>24</v>
      </c>
      <c r="G10" s="11">
        <v>13835</v>
      </c>
      <c r="H10" s="11"/>
      <c r="I10" s="76">
        <v>0.08</v>
      </c>
      <c r="J10" s="11"/>
      <c r="K10" s="74" t="s">
        <v>24</v>
      </c>
      <c r="L10" s="11">
        <v>13835</v>
      </c>
      <c r="M10" s="7"/>
      <c r="N10" s="74" t="s">
        <v>24</v>
      </c>
      <c r="O10" s="11">
        <v>14175</v>
      </c>
      <c r="P10" s="74"/>
      <c r="Q10" s="77">
        <v>-0.02</v>
      </c>
      <c r="R10" s="73"/>
      <c r="S10" s="73"/>
      <c r="T10" s="73"/>
      <c r="U10" s="73"/>
      <c r="V10" s="73"/>
      <c r="W10" s="73"/>
      <c r="X10" s="73"/>
      <c r="Y10" s="73"/>
      <c r="Z10" s="73"/>
      <c r="AA10" s="73"/>
      <c r="AB10" s="73"/>
      <c r="AC10" s="73"/>
      <c r="AD10" s="73"/>
      <c r="AE10" s="73"/>
    </row>
    <row r="11" spans="1:31" x14ac:dyDescent="0.3">
      <c r="B11" s="130" t="s">
        <v>174</v>
      </c>
      <c r="C11" s="73"/>
      <c r="D11" s="75">
        <v>90</v>
      </c>
      <c r="E11" s="73"/>
      <c r="F11" s="73"/>
      <c r="G11" s="75">
        <v>0</v>
      </c>
      <c r="H11" s="75"/>
      <c r="I11" s="78"/>
      <c r="J11" s="75"/>
      <c r="K11" s="73"/>
      <c r="L11" s="75">
        <v>2</v>
      </c>
      <c r="M11" s="75"/>
      <c r="N11" s="73"/>
      <c r="O11" s="75">
        <v>0</v>
      </c>
      <c r="P11" s="73"/>
      <c r="Q11" s="78"/>
      <c r="R11" s="73"/>
      <c r="S11" s="73"/>
      <c r="T11" s="73"/>
      <c r="U11" s="73"/>
      <c r="V11" s="73"/>
      <c r="W11" s="73"/>
      <c r="X11" s="73"/>
      <c r="Y11" s="73"/>
      <c r="Z11" s="73"/>
      <c r="AA11" s="73"/>
      <c r="AB11" s="73"/>
      <c r="AC11" s="73"/>
      <c r="AD11" s="73"/>
      <c r="AE11" s="73"/>
    </row>
    <row r="12" spans="1:31" x14ac:dyDescent="0.3">
      <c r="B12" s="130" t="s">
        <v>175</v>
      </c>
      <c r="C12" s="73"/>
      <c r="D12" s="75">
        <v>0</v>
      </c>
      <c r="E12" s="73"/>
      <c r="F12" s="73"/>
      <c r="G12" s="75">
        <v>0</v>
      </c>
      <c r="H12" s="75"/>
      <c r="I12" s="78"/>
      <c r="J12" s="75"/>
      <c r="K12" s="73"/>
      <c r="L12" s="75">
        <v>0</v>
      </c>
      <c r="M12" s="75"/>
      <c r="N12" s="73"/>
      <c r="O12" s="75">
        <v>502</v>
      </c>
      <c r="P12" s="73"/>
      <c r="Q12" s="78"/>
      <c r="R12" s="41"/>
      <c r="S12" s="41"/>
      <c r="T12" s="73"/>
      <c r="U12" s="73"/>
      <c r="V12" s="73"/>
      <c r="W12" s="73"/>
      <c r="X12" s="73"/>
      <c r="Y12" s="73"/>
      <c r="Z12" s="73"/>
      <c r="AA12" s="73"/>
      <c r="AB12" s="73"/>
      <c r="AC12" s="73"/>
      <c r="AD12" s="73"/>
      <c r="AE12" s="73"/>
    </row>
    <row r="13" spans="1:31" x14ac:dyDescent="0.3">
      <c r="B13" s="130" t="s">
        <v>176</v>
      </c>
      <c r="C13" s="73"/>
      <c r="D13" s="79">
        <v>1</v>
      </c>
      <c r="E13" s="73"/>
      <c r="F13" s="73"/>
      <c r="G13" s="79">
        <v>-8</v>
      </c>
      <c r="H13" s="79"/>
      <c r="I13" s="80"/>
      <c r="J13" s="79"/>
      <c r="K13" s="73"/>
      <c r="L13" s="79">
        <v>-385</v>
      </c>
      <c r="M13" s="79"/>
      <c r="N13" s="73"/>
      <c r="O13" s="79">
        <v>-6</v>
      </c>
      <c r="P13" s="73"/>
      <c r="Q13" s="80"/>
      <c r="R13" s="41"/>
      <c r="S13" s="41"/>
      <c r="T13" s="73"/>
      <c r="U13" s="73"/>
      <c r="V13" s="73"/>
      <c r="W13" s="73"/>
      <c r="X13" s="73"/>
      <c r="Y13" s="73"/>
      <c r="Z13" s="73"/>
      <c r="AA13" s="73"/>
      <c r="AB13" s="73"/>
      <c r="AC13" s="73"/>
      <c r="AD13" s="73"/>
      <c r="AE13" s="73"/>
    </row>
    <row r="14" spans="1:31" x14ac:dyDescent="0.3">
      <c r="B14" s="127" t="s">
        <v>184</v>
      </c>
      <c r="C14" s="82" t="s">
        <v>24</v>
      </c>
      <c r="D14" s="4">
        <v>14890</v>
      </c>
      <c r="E14" s="82"/>
      <c r="F14" s="82" t="s">
        <v>24</v>
      </c>
      <c r="G14" s="12">
        <v>13843</v>
      </c>
      <c r="H14" s="12"/>
      <c r="I14" s="83">
        <v>0.08</v>
      </c>
      <c r="J14" s="12"/>
      <c r="K14" s="82" t="s">
        <v>24</v>
      </c>
      <c r="L14" s="12">
        <v>14218</v>
      </c>
      <c r="M14" s="5"/>
      <c r="N14" s="82" t="s">
        <v>24</v>
      </c>
      <c r="O14" s="12">
        <v>13679</v>
      </c>
      <c r="P14" s="82"/>
      <c r="Q14" s="83">
        <v>0.04</v>
      </c>
      <c r="R14" s="41"/>
      <c r="S14" s="41"/>
      <c r="T14" s="73"/>
      <c r="U14" s="73"/>
      <c r="V14" s="73"/>
      <c r="W14" s="73"/>
      <c r="X14" s="73"/>
      <c r="Y14" s="73"/>
      <c r="Z14" s="73"/>
      <c r="AA14" s="73"/>
      <c r="AB14" s="73"/>
      <c r="AC14" s="73"/>
      <c r="AD14" s="73"/>
      <c r="AE14" s="73"/>
    </row>
    <row r="15" spans="1:31" x14ac:dyDescent="0.3">
      <c r="B15" s="85"/>
      <c r="D15" s="39"/>
      <c r="G15" s="39"/>
      <c r="H15" s="39"/>
      <c r="I15" s="39"/>
      <c r="J15" s="39"/>
      <c r="K15" s="39"/>
      <c r="L15" s="39"/>
      <c r="M15" s="35"/>
      <c r="N15" s="35"/>
      <c r="O15" s="39"/>
      <c r="P15" s="41"/>
      <c r="Q15" s="40"/>
      <c r="R15" s="41"/>
      <c r="S15" s="41"/>
      <c r="T15" s="73"/>
      <c r="U15" s="73"/>
      <c r="V15" s="73"/>
      <c r="W15" s="73"/>
      <c r="X15" s="73"/>
      <c r="Y15" s="73"/>
      <c r="Z15" s="73"/>
      <c r="AA15" s="73"/>
      <c r="AB15" s="73"/>
      <c r="AC15" s="73"/>
      <c r="AD15" s="73"/>
      <c r="AE15" s="73"/>
    </row>
    <row r="17" spans="2:17" ht="16" x14ac:dyDescent="0.3">
      <c r="B17" s="29" t="s">
        <v>17</v>
      </c>
      <c r="Q17" s="72"/>
    </row>
  </sheetData>
  <pageMargins left="0.7" right="0.7" top="0.75" bottom="0.75" header="0.3" footer="0.3"/>
  <pageSetup scale="49"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44575-DCC0-4CDD-96A5-3FAE80F9389C}">
  <sheetPr>
    <pageSetUpPr fitToPage="1"/>
  </sheetPr>
  <dimension ref="A1:AF38"/>
  <sheetViews>
    <sheetView showGridLines="0" zoomScaleNormal="100" workbookViewId="0">
      <selection activeCell="B10" sqref="B10:H10"/>
    </sheetView>
  </sheetViews>
  <sheetFormatPr defaultColWidth="8.90625" defaultRowHeight="14" x14ac:dyDescent="0.3"/>
  <cols>
    <col min="1" max="1" width="2.90625" style="1" customWidth="1"/>
    <col min="2" max="2" width="64.7265625" style="1" customWidth="1"/>
    <col min="3" max="3" width="3.08984375" style="1" customWidth="1"/>
    <col min="4" max="4" width="14.1796875" style="1" customWidth="1"/>
    <col min="5" max="5" width="1.36328125" style="1" customWidth="1"/>
    <col min="6" max="6" width="3.36328125" style="1" customWidth="1"/>
    <col min="7" max="7" width="14.1796875" style="1" customWidth="1"/>
    <col min="8" max="8" width="1.36328125" style="1" customWidth="1"/>
    <col min="9" max="9" width="3" style="1" customWidth="1"/>
    <col min="10" max="10" width="14.1796875" style="1" customWidth="1"/>
    <col min="11" max="11" width="1.36328125" style="1" customWidth="1"/>
    <col min="12" max="12" width="3.08984375" style="1" customWidth="1"/>
    <col min="13" max="13" width="14.1796875" style="1" customWidth="1"/>
    <col min="14" max="14" width="1.36328125" style="1" customWidth="1"/>
    <col min="15" max="15" width="3.08984375" style="1" customWidth="1"/>
    <col min="16" max="16" width="14.1796875" style="1" customWidth="1"/>
    <col min="17" max="17" width="1.36328125" style="1" customWidth="1"/>
    <col min="18" max="18" width="14.1796875" style="1" customWidth="1"/>
    <col min="19" max="19" width="3.453125" style="1" customWidth="1"/>
    <col min="20" max="31" width="9.1796875" style="1" customWidth="1"/>
    <col min="32" max="33" width="9.7265625" style="1" customWidth="1"/>
    <col min="34" max="16384" width="8.90625" style="1"/>
  </cols>
  <sheetData>
    <row r="1" spans="1:29" x14ac:dyDescent="0.3">
      <c r="A1" s="1" t="s">
        <v>18</v>
      </c>
    </row>
    <row r="3" spans="1:29" x14ac:dyDescent="0.3">
      <c r="B3" s="38" t="s">
        <v>185</v>
      </c>
      <c r="D3" s="39"/>
      <c r="G3" s="39"/>
      <c r="H3" s="35"/>
      <c r="I3" s="35"/>
      <c r="J3" s="39"/>
      <c r="K3" s="35"/>
      <c r="L3" s="40"/>
      <c r="M3" s="41"/>
      <c r="N3" s="35"/>
      <c r="O3" s="40"/>
      <c r="P3" s="40"/>
      <c r="Q3" s="41"/>
      <c r="R3" s="41"/>
      <c r="S3" s="41"/>
      <c r="T3" s="41"/>
      <c r="U3" s="41"/>
      <c r="V3" s="41"/>
      <c r="W3" s="41"/>
      <c r="X3" s="41"/>
      <c r="Y3" s="41"/>
      <c r="Z3" s="41"/>
      <c r="AA3" s="40"/>
      <c r="AB3" s="41"/>
      <c r="AC3" s="40"/>
    </row>
    <row r="4" spans="1:29" x14ac:dyDescent="0.3">
      <c r="B4" s="42" t="s">
        <v>99</v>
      </c>
      <c r="C4" s="30"/>
      <c r="D4" s="43">
        <v>2023</v>
      </c>
      <c r="E4" s="44"/>
      <c r="F4" s="44"/>
      <c r="G4" s="43">
        <v>2022</v>
      </c>
      <c r="H4" s="45"/>
      <c r="I4" s="45"/>
      <c r="J4" s="43">
        <v>2021</v>
      </c>
      <c r="K4" s="46"/>
      <c r="L4" s="40"/>
      <c r="M4" s="41"/>
      <c r="N4" s="35"/>
      <c r="O4" s="40"/>
      <c r="P4" s="40"/>
      <c r="Q4" s="41"/>
      <c r="R4" s="41"/>
      <c r="S4" s="41"/>
      <c r="T4" s="41"/>
      <c r="U4" s="41"/>
      <c r="V4" s="41"/>
      <c r="W4" s="41"/>
      <c r="X4" s="41"/>
      <c r="Y4" s="41"/>
      <c r="Z4" s="41"/>
      <c r="AA4" s="40"/>
      <c r="AB4" s="41"/>
      <c r="AC4" s="40"/>
    </row>
    <row r="5" spans="1:29" x14ac:dyDescent="0.3">
      <c r="B5" s="137" t="s">
        <v>63</v>
      </c>
      <c r="C5" s="1" t="s">
        <v>24</v>
      </c>
      <c r="D5" s="208">
        <v>-474</v>
      </c>
      <c r="F5" s="1" t="s">
        <v>24</v>
      </c>
      <c r="G5" s="11">
        <v>-2722</v>
      </c>
      <c r="H5" s="7"/>
      <c r="I5" s="1" t="s">
        <v>24</v>
      </c>
      <c r="J5" s="11">
        <v>-724</v>
      </c>
      <c r="K5" s="7"/>
      <c r="L5" s="40"/>
      <c r="M5" s="41"/>
      <c r="N5" s="35"/>
      <c r="O5" s="40"/>
      <c r="P5" s="40"/>
      <c r="Q5" s="41"/>
      <c r="R5" s="41"/>
      <c r="S5" s="41"/>
      <c r="T5" s="41"/>
      <c r="U5" s="41"/>
      <c r="V5" s="41"/>
      <c r="W5" s="41"/>
      <c r="X5" s="41"/>
      <c r="Y5" s="41"/>
      <c r="Z5" s="41"/>
      <c r="AA5" s="40"/>
      <c r="AB5" s="41"/>
      <c r="AC5" s="40"/>
    </row>
    <row r="6" spans="1:29" x14ac:dyDescent="0.3">
      <c r="B6" s="130" t="s">
        <v>186</v>
      </c>
      <c r="D6" s="208">
        <v>433</v>
      </c>
      <c r="G6" s="34">
        <v>288</v>
      </c>
      <c r="H6" s="35"/>
      <c r="J6" s="34">
        <v>299</v>
      </c>
      <c r="K6" s="35"/>
      <c r="L6" s="40"/>
      <c r="M6" s="41"/>
      <c r="N6" s="35"/>
      <c r="O6" s="40"/>
      <c r="P6" s="40"/>
      <c r="Q6" s="41"/>
      <c r="R6" s="41"/>
      <c r="S6" s="41"/>
      <c r="T6" s="41"/>
      <c r="U6" s="41"/>
      <c r="V6" s="41"/>
      <c r="W6" s="41"/>
      <c r="X6" s="41"/>
      <c r="Y6" s="41"/>
      <c r="Z6" s="41"/>
      <c r="AA6" s="40"/>
      <c r="AB6" s="41"/>
      <c r="AC6" s="40"/>
    </row>
    <row r="7" spans="1:29" x14ac:dyDescent="0.3">
      <c r="B7" s="130" t="s">
        <v>187</v>
      </c>
      <c r="D7" s="208">
        <v>0</v>
      </c>
      <c r="G7" s="34">
        <v>824</v>
      </c>
      <c r="H7" s="35"/>
      <c r="J7" s="34">
        <v>0</v>
      </c>
      <c r="K7" s="35"/>
      <c r="L7" s="40"/>
      <c r="M7" s="41"/>
      <c r="N7" s="35"/>
      <c r="O7" s="40"/>
      <c r="P7" s="40"/>
      <c r="Q7" s="41"/>
      <c r="R7" s="41"/>
      <c r="S7" s="41"/>
      <c r="T7" s="41"/>
      <c r="U7" s="41"/>
      <c r="V7" s="41"/>
      <c r="W7" s="41"/>
      <c r="X7" s="41"/>
      <c r="Y7" s="41"/>
      <c r="Z7" s="41"/>
      <c r="AA7" s="40"/>
      <c r="AB7" s="41"/>
      <c r="AC7" s="40"/>
    </row>
    <row r="8" spans="1:29" x14ac:dyDescent="0.3">
      <c r="B8" s="130" t="s">
        <v>188</v>
      </c>
      <c r="D8" s="208">
        <v>-92</v>
      </c>
      <c r="G8" s="34">
        <v>-55</v>
      </c>
      <c r="H8" s="35"/>
      <c r="J8" s="34">
        <v>139</v>
      </c>
      <c r="K8" s="35"/>
      <c r="L8" s="40"/>
      <c r="M8" s="41"/>
      <c r="N8" s="35"/>
      <c r="O8" s="40"/>
      <c r="P8" s="40"/>
      <c r="Q8" s="41"/>
      <c r="R8" s="41"/>
      <c r="S8" s="41"/>
      <c r="T8" s="41"/>
      <c r="U8" s="41"/>
      <c r="V8" s="41"/>
      <c r="W8" s="41"/>
      <c r="X8" s="41"/>
      <c r="Y8" s="41"/>
      <c r="Z8" s="41"/>
      <c r="AA8" s="40"/>
      <c r="AB8" s="41"/>
      <c r="AC8" s="40"/>
    </row>
    <row r="9" spans="1:29" x14ac:dyDescent="0.3">
      <c r="B9" s="130" t="s">
        <v>189</v>
      </c>
      <c r="D9" s="208">
        <v>95</v>
      </c>
      <c r="G9" s="34">
        <v>188</v>
      </c>
      <c r="H9" s="35"/>
      <c r="J9" s="34">
        <v>0</v>
      </c>
      <c r="K9" s="35"/>
      <c r="L9" s="40"/>
      <c r="M9" s="41"/>
      <c r="N9" s="35"/>
      <c r="O9" s="40"/>
      <c r="P9" s="40"/>
      <c r="Q9" s="41"/>
      <c r="R9" s="41"/>
      <c r="S9" s="41"/>
      <c r="T9" s="41"/>
      <c r="U9" s="41"/>
      <c r="V9" s="41"/>
      <c r="W9" s="41"/>
      <c r="X9" s="41"/>
      <c r="Y9" s="41"/>
      <c r="Z9" s="41"/>
      <c r="AA9" s="40"/>
      <c r="AB9" s="41"/>
      <c r="AC9" s="40"/>
    </row>
    <row r="10" spans="1:29" x14ac:dyDescent="0.3">
      <c r="B10" s="130" t="s">
        <v>190</v>
      </c>
      <c r="D10" s="208">
        <v>-567</v>
      </c>
      <c r="G10" s="34">
        <v>-188</v>
      </c>
      <c r="H10" s="35"/>
      <c r="J10" s="34">
        <v>-159</v>
      </c>
      <c r="K10" s="35"/>
      <c r="L10" s="40"/>
      <c r="M10" s="41"/>
      <c r="N10" s="35"/>
      <c r="O10" s="40"/>
      <c r="P10" s="40"/>
      <c r="Q10" s="41"/>
      <c r="R10" s="41"/>
      <c r="S10" s="41"/>
      <c r="T10" s="41"/>
      <c r="U10" s="41"/>
      <c r="V10" s="41"/>
      <c r="W10" s="41"/>
      <c r="X10" s="41"/>
      <c r="Y10" s="41"/>
      <c r="Z10" s="41"/>
      <c r="AA10" s="40"/>
      <c r="AB10" s="41"/>
      <c r="AC10" s="40"/>
    </row>
    <row r="11" spans="1:29" x14ac:dyDescent="0.3">
      <c r="B11" s="130" t="s">
        <v>191</v>
      </c>
      <c r="D11" s="208">
        <v>847</v>
      </c>
      <c r="G11" s="34">
        <v>893</v>
      </c>
      <c r="H11" s="35"/>
      <c r="J11" s="34">
        <v>1150</v>
      </c>
      <c r="K11" s="35"/>
      <c r="L11" s="40"/>
      <c r="M11" s="41"/>
      <c r="N11" s="35"/>
      <c r="O11" s="40"/>
      <c r="P11" s="40"/>
      <c r="Q11" s="41"/>
      <c r="R11" s="41"/>
      <c r="S11" s="41"/>
      <c r="T11" s="41"/>
      <c r="U11" s="41"/>
      <c r="V11" s="41"/>
      <c r="W11" s="41"/>
      <c r="X11" s="41"/>
      <c r="Y11" s="41"/>
      <c r="Z11" s="41"/>
      <c r="AA11" s="40"/>
      <c r="AB11" s="41"/>
      <c r="AC11" s="40"/>
    </row>
    <row r="12" spans="1:29" x14ac:dyDescent="0.3">
      <c r="B12" s="130" t="s">
        <v>192</v>
      </c>
      <c r="D12" s="208">
        <v>53</v>
      </c>
      <c r="G12" s="34">
        <v>97</v>
      </c>
      <c r="H12" s="35"/>
      <c r="J12" s="34">
        <v>109</v>
      </c>
      <c r="K12" s="35"/>
      <c r="L12" s="40"/>
      <c r="M12" s="41"/>
      <c r="N12" s="35"/>
      <c r="O12" s="40"/>
      <c r="P12" s="40"/>
      <c r="Q12" s="41"/>
      <c r="R12" s="41"/>
      <c r="S12" s="41"/>
      <c r="T12" s="41"/>
      <c r="U12" s="41"/>
      <c r="V12" s="41"/>
      <c r="W12" s="41"/>
      <c r="X12" s="41"/>
      <c r="Y12" s="41"/>
      <c r="Z12" s="41"/>
      <c r="AA12" s="40"/>
      <c r="AB12" s="41"/>
      <c r="AC12" s="40"/>
    </row>
    <row r="13" spans="1:29" x14ac:dyDescent="0.3">
      <c r="B13" s="215" t="s">
        <v>193</v>
      </c>
      <c r="C13" s="30"/>
      <c r="D13" s="243">
        <v>512</v>
      </c>
      <c r="E13" s="30"/>
      <c r="F13" s="30"/>
      <c r="G13" s="36">
        <v>247</v>
      </c>
      <c r="H13" s="37"/>
      <c r="I13" s="30"/>
      <c r="J13" s="36">
        <v>-160</v>
      </c>
      <c r="K13" s="37"/>
      <c r="L13" s="40"/>
      <c r="M13" s="41"/>
      <c r="N13" s="35"/>
      <c r="O13" s="40"/>
      <c r="P13" s="40"/>
      <c r="Q13" s="41"/>
      <c r="R13" s="41"/>
      <c r="S13" s="41"/>
      <c r="T13" s="41"/>
      <c r="U13" s="41"/>
      <c r="V13" s="41"/>
      <c r="W13" s="41"/>
      <c r="X13" s="41"/>
      <c r="Y13" s="41"/>
      <c r="Z13" s="41"/>
      <c r="AA13" s="40"/>
      <c r="AB13" s="41"/>
      <c r="AC13" s="40"/>
    </row>
    <row r="14" spans="1:29" s="2" customFormat="1" x14ac:dyDescent="0.3">
      <c r="B14" s="127" t="s">
        <v>194</v>
      </c>
      <c r="C14" s="65" t="s">
        <v>24</v>
      </c>
      <c r="D14" s="12">
        <v>807</v>
      </c>
      <c r="E14" s="65"/>
      <c r="F14" s="65" t="s">
        <v>24</v>
      </c>
      <c r="G14" s="12">
        <v>-428</v>
      </c>
      <c r="H14" s="5"/>
      <c r="I14" s="65" t="s">
        <v>24</v>
      </c>
      <c r="J14" s="12">
        <v>654</v>
      </c>
      <c r="K14" s="5"/>
      <c r="L14" s="48"/>
      <c r="M14" s="49"/>
      <c r="N14" s="35"/>
      <c r="O14" s="48"/>
      <c r="P14" s="48"/>
      <c r="Q14" s="49"/>
      <c r="R14" s="49"/>
      <c r="S14" s="49"/>
      <c r="T14" s="49"/>
      <c r="U14" s="49"/>
      <c r="V14" s="49"/>
      <c r="W14" s="49"/>
      <c r="X14" s="49"/>
      <c r="Y14" s="49"/>
      <c r="Z14" s="49"/>
      <c r="AA14" s="48"/>
      <c r="AB14" s="49"/>
      <c r="AC14" s="48"/>
    </row>
    <row r="15" spans="1:29" s="2" customFormat="1" x14ac:dyDescent="0.3">
      <c r="B15" s="137" t="s">
        <v>195</v>
      </c>
      <c r="D15" s="245">
        <v>-1.4E-2</v>
      </c>
      <c r="G15" s="51">
        <v>-9.1999999999999998E-2</v>
      </c>
      <c r="H15" s="52"/>
      <c r="I15" s="52"/>
      <c r="J15" s="51">
        <v>-2.1999999999999999E-2</v>
      </c>
      <c r="K15" s="53"/>
      <c r="L15" s="48"/>
      <c r="M15" s="237"/>
      <c r="N15" s="35"/>
      <c r="O15" s="48"/>
      <c r="P15" s="48"/>
      <c r="Q15" s="49"/>
      <c r="R15" s="49"/>
      <c r="S15" s="49"/>
      <c r="T15" s="49"/>
      <c r="U15" s="49"/>
      <c r="V15" s="49"/>
      <c r="W15" s="49"/>
      <c r="X15" s="49"/>
      <c r="Y15" s="49"/>
      <c r="Z15" s="49"/>
      <c r="AA15" s="48"/>
      <c r="AB15" s="49"/>
      <c r="AC15" s="48"/>
    </row>
    <row r="16" spans="1:29" s="2" customFormat="1" x14ac:dyDescent="0.3">
      <c r="B16" s="214" t="s">
        <v>196</v>
      </c>
      <c r="C16" s="54"/>
      <c r="D16" s="209">
        <v>2.4E-2</v>
      </c>
      <c r="E16" s="54"/>
      <c r="F16" s="54"/>
      <c r="G16" s="56">
        <v>-1.4E-2</v>
      </c>
      <c r="H16" s="57"/>
      <c r="I16" s="57"/>
      <c r="J16" s="58">
        <v>0.02</v>
      </c>
      <c r="K16" s="59"/>
      <c r="L16" s="48"/>
      <c r="M16" s="49"/>
      <c r="N16" s="35"/>
      <c r="O16" s="48"/>
      <c r="P16" s="48"/>
      <c r="Q16" s="49"/>
      <c r="R16" s="49"/>
      <c r="S16" s="49"/>
      <c r="T16" s="49"/>
      <c r="U16" s="49"/>
      <c r="V16" s="49"/>
      <c r="W16" s="49"/>
      <c r="X16" s="49"/>
      <c r="Y16" s="49"/>
      <c r="Z16" s="49"/>
      <c r="AA16" s="48"/>
      <c r="AB16" s="49"/>
      <c r="AC16" s="48"/>
    </row>
    <row r="17" spans="2:32" x14ac:dyDescent="0.3">
      <c r="B17" s="47"/>
      <c r="D17" s="60"/>
      <c r="G17" s="61"/>
      <c r="H17" s="35"/>
      <c r="I17" s="35"/>
      <c r="J17" s="61"/>
      <c r="K17" s="35"/>
      <c r="L17" s="40"/>
      <c r="M17" s="41"/>
      <c r="N17" s="35"/>
      <c r="O17" s="40"/>
      <c r="P17" s="40"/>
      <c r="Q17" s="41"/>
      <c r="R17" s="41"/>
      <c r="S17" s="41"/>
      <c r="T17" s="41"/>
      <c r="U17" s="41"/>
      <c r="V17" s="41"/>
      <c r="W17" s="41"/>
      <c r="X17" s="41"/>
      <c r="Y17" s="41"/>
      <c r="Z17" s="41"/>
      <c r="AA17" s="40"/>
      <c r="AB17" s="41"/>
      <c r="AC17" s="40"/>
    </row>
    <row r="18" spans="2:32" x14ac:dyDescent="0.3">
      <c r="B18" s="258" t="s">
        <v>197</v>
      </c>
      <c r="C18" s="258"/>
      <c r="D18" s="258"/>
      <c r="E18" s="258"/>
      <c r="F18" s="258"/>
      <c r="G18" s="258"/>
      <c r="H18" s="258"/>
      <c r="I18" s="258"/>
      <c r="J18" s="258"/>
      <c r="K18" s="35"/>
      <c r="L18" s="40"/>
      <c r="M18" s="41"/>
      <c r="N18" s="35"/>
      <c r="O18" s="40"/>
      <c r="P18" s="40"/>
      <c r="Q18" s="41"/>
      <c r="R18" s="41"/>
      <c r="S18" s="41"/>
      <c r="T18" s="41"/>
      <c r="U18" s="41"/>
      <c r="V18" s="41"/>
      <c r="W18" s="41"/>
      <c r="X18" s="41"/>
      <c r="Y18" s="41"/>
      <c r="Z18" s="41"/>
      <c r="AA18" s="40"/>
      <c r="AB18" s="41"/>
      <c r="AC18" s="40"/>
    </row>
    <row r="19" spans="2:32" x14ac:dyDescent="0.3">
      <c r="B19" s="258" t="s">
        <v>198</v>
      </c>
      <c r="C19" s="258"/>
      <c r="D19" s="258"/>
      <c r="E19" s="258"/>
      <c r="F19" s="258"/>
      <c r="G19" s="258"/>
      <c r="H19" s="258"/>
      <c r="I19" s="258"/>
      <c r="J19" s="258"/>
      <c r="N19" s="35"/>
      <c r="S19" s="41"/>
      <c r="T19" s="41"/>
      <c r="U19" s="41"/>
      <c r="V19" s="41"/>
      <c r="W19" s="41"/>
      <c r="X19" s="41"/>
      <c r="Y19" s="41"/>
      <c r="Z19" s="41"/>
      <c r="AA19" s="40"/>
      <c r="AB19" s="41"/>
      <c r="AC19" s="40"/>
    </row>
    <row r="20" spans="2:32" x14ac:dyDescent="0.3">
      <c r="B20" s="258" t="s">
        <v>199</v>
      </c>
      <c r="C20" s="258"/>
      <c r="D20" s="258"/>
      <c r="E20" s="258"/>
      <c r="F20" s="258"/>
      <c r="G20" s="258"/>
      <c r="H20" s="258"/>
      <c r="I20" s="258"/>
      <c r="J20" s="258"/>
      <c r="N20" s="35"/>
      <c r="S20" s="41"/>
      <c r="T20" s="41"/>
      <c r="U20" s="41"/>
      <c r="V20" s="41"/>
      <c r="W20" s="41"/>
      <c r="X20" s="41"/>
      <c r="Y20" s="41"/>
      <c r="Z20" s="41"/>
      <c r="AA20" s="40"/>
      <c r="AB20" s="41"/>
      <c r="AC20" s="40"/>
    </row>
    <row r="21" spans="2:32" x14ac:dyDescent="0.3">
      <c r="B21" s="258" t="s">
        <v>200</v>
      </c>
      <c r="C21" s="258"/>
      <c r="D21" s="258"/>
      <c r="E21" s="258"/>
      <c r="F21" s="258"/>
      <c r="G21" s="258"/>
      <c r="H21" s="258"/>
      <c r="I21" s="258"/>
      <c r="J21" s="258"/>
      <c r="N21" s="35"/>
      <c r="S21" s="41"/>
      <c r="T21" s="41"/>
      <c r="U21" s="41"/>
      <c r="V21" s="41"/>
      <c r="W21" s="41"/>
      <c r="X21" s="41"/>
      <c r="Y21" s="41"/>
      <c r="Z21" s="41"/>
      <c r="AA21" s="40"/>
      <c r="AB21" s="41"/>
      <c r="AC21" s="40"/>
    </row>
    <row r="22" spans="2:32" x14ac:dyDescent="0.3">
      <c r="B22" s="258" t="s">
        <v>201</v>
      </c>
      <c r="C22" s="258"/>
      <c r="D22" s="258"/>
      <c r="E22" s="258"/>
      <c r="F22" s="258"/>
      <c r="G22" s="258"/>
      <c r="H22" s="258"/>
      <c r="I22" s="258"/>
      <c r="J22" s="258"/>
      <c r="K22" s="258"/>
      <c r="N22" s="35"/>
      <c r="S22" s="41"/>
      <c r="T22" s="41"/>
      <c r="U22" s="41"/>
      <c r="V22" s="41"/>
      <c r="W22" s="41"/>
      <c r="X22" s="41"/>
      <c r="Y22" s="41"/>
      <c r="Z22" s="41"/>
      <c r="AA22" s="40"/>
      <c r="AB22" s="41"/>
      <c r="AC22" s="40"/>
    </row>
    <row r="23" spans="2:32" x14ac:dyDescent="0.3">
      <c r="B23" s="258" t="s">
        <v>202</v>
      </c>
      <c r="C23" s="258"/>
      <c r="D23" s="258"/>
      <c r="E23" s="258"/>
      <c r="F23" s="258"/>
      <c r="G23" s="258"/>
      <c r="H23" s="258"/>
      <c r="I23" s="258"/>
      <c r="J23" s="258"/>
      <c r="K23" s="258"/>
      <c r="N23" s="35"/>
      <c r="S23" s="41"/>
      <c r="T23" s="41"/>
      <c r="U23" s="41"/>
      <c r="V23" s="41"/>
      <c r="W23" s="41"/>
      <c r="X23" s="41"/>
      <c r="Y23" s="41"/>
      <c r="Z23" s="41"/>
      <c r="AA23" s="40"/>
      <c r="AB23" s="41"/>
      <c r="AC23" s="40"/>
    </row>
    <row r="24" spans="2:32" s="2" customFormat="1" ht="68.5" customHeight="1" x14ac:dyDescent="0.3">
      <c r="B24" s="264" t="s">
        <v>203</v>
      </c>
      <c r="C24" s="264"/>
      <c r="D24" s="264"/>
      <c r="E24" s="264"/>
      <c r="F24" s="264"/>
      <c r="G24" s="264"/>
      <c r="H24" s="264"/>
      <c r="I24" s="264"/>
      <c r="J24" s="264"/>
      <c r="K24" s="264"/>
      <c r="L24" s="264"/>
      <c r="N24" s="35"/>
      <c r="S24" s="49"/>
      <c r="T24" s="49"/>
      <c r="U24" s="49"/>
      <c r="V24" s="49"/>
      <c r="W24" s="49"/>
      <c r="X24" s="49"/>
      <c r="Y24" s="49"/>
      <c r="Z24" s="49"/>
      <c r="AA24" s="48"/>
      <c r="AB24" s="49"/>
      <c r="AC24" s="48"/>
    </row>
    <row r="25" spans="2:32" s="2" customFormat="1" x14ac:dyDescent="0.3">
      <c r="N25" s="35"/>
      <c r="S25" s="49"/>
      <c r="T25" s="49"/>
      <c r="U25" s="49"/>
      <c r="V25" s="49"/>
      <c r="W25" s="49"/>
      <c r="X25" s="49"/>
      <c r="Y25" s="49"/>
      <c r="Z25" s="49"/>
      <c r="AA25" s="48"/>
      <c r="AB25" s="49"/>
      <c r="AC25" s="48"/>
    </row>
    <row r="26" spans="2:32" x14ac:dyDescent="0.3">
      <c r="B26" s="2" t="s">
        <v>204</v>
      </c>
      <c r="N26" s="35"/>
    </row>
    <row r="27" spans="2:32" x14ac:dyDescent="0.3">
      <c r="B27" s="42" t="s">
        <v>99</v>
      </c>
      <c r="C27" s="30"/>
      <c r="D27" s="43">
        <v>2023</v>
      </c>
      <c r="E27" s="44"/>
      <c r="F27" s="44"/>
      <c r="G27" s="43">
        <v>2022</v>
      </c>
      <c r="H27" s="45"/>
      <c r="I27" s="45"/>
      <c r="J27" s="43" t="s">
        <v>172</v>
      </c>
      <c r="K27" s="44"/>
      <c r="L27" s="44"/>
      <c r="M27" s="43">
        <v>2022</v>
      </c>
      <c r="N27" s="44"/>
      <c r="O27" s="44"/>
      <c r="P27" s="43">
        <v>2021</v>
      </c>
      <c r="Q27" s="45"/>
      <c r="R27" s="43" t="s">
        <v>172</v>
      </c>
    </row>
    <row r="28" spans="2:32" x14ac:dyDescent="0.3">
      <c r="B28" s="137" t="s">
        <v>194</v>
      </c>
      <c r="C28" s="2" t="s">
        <v>24</v>
      </c>
      <c r="D28" s="19">
        <v>807</v>
      </c>
      <c r="F28" s="1" t="s">
        <v>24</v>
      </c>
      <c r="G28" s="14">
        <v>-428</v>
      </c>
      <c r="H28" s="8"/>
      <c r="I28" s="16"/>
      <c r="J28" s="22" t="s">
        <v>26</v>
      </c>
      <c r="L28" s="1" t="s">
        <v>24</v>
      </c>
      <c r="M28" s="14">
        <v>-428</v>
      </c>
      <c r="O28" s="1" t="s">
        <v>24</v>
      </c>
      <c r="P28" s="14">
        <v>654</v>
      </c>
      <c r="Q28" s="16"/>
      <c r="R28" s="22" t="s">
        <v>27</v>
      </c>
      <c r="T28" s="99"/>
      <c r="V28" s="99"/>
      <c r="W28" s="99"/>
      <c r="X28" s="99"/>
      <c r="Z28" s="99"/>
      <c r="AA28" s="99"/>
      <c r="AB28" s="99"/>
      <c r="AC28" s="99"/>
      <c r="AD28" s="99"/>
      <c r="AE28" s="99"/>
      <c r="AF28" s="99"/>
    </row>
    <row r="29" spans="2:32" x14ac:dyDescent="0.3">
      <c r="B29" s="130" t="s">
        <v>174</v>
      </c>
      <c r="D29" s="34">
        <v>31</v>
      </c>
      <c r="G29" s="34">
        <v>0</v>
      </c>
      <c r="H29" s="35"/>
      <c r="I29" s="37"/>
      <c r="J29" s="62"/>
      <c r="M29" s="34">
        <v>-17</v>
      </c>
      <c r="P29" s="34">
        <v>0</v>
      </c>
      <c r="Q29" s="37"/>
      <c r="R29" s="62"/>
    </row>
    <row r="30" spans="2:32" x14ac:dyDescent="0.3">
      <c r="B30" s="130" t="s">
        <v>175</v>
      </c>
      <c r="D30" s="34">
        <v>0</v>
      </c>
      <c r="G30" s="34">
        <v>0</v>
      </c>
      <c r="H30" s="35"/>
      <c r="I30" s="37"/>
      <c r="J30" s="62"/>
      <c r="M30" s="34">
        <v>0</v>
      </c>
      <c r="P30" s="34">
        <v>43</v>
      </c>
      <c r="Q30" s="37"/>
      <c r="R30" s="62"/>
    </row>
    <row r="31" spans="2:32" x14ac:dyDescent="0.3">
      <c r="B31" s="130" t="s">
        <v>176</v>
      </c>
      <c r="D31" s="36">
        <v>-266</v>
      </c>
      <c r="G31" s="36">
        <v>-38</v>
      </c>
      <c r="H31" s="63"/>
      <c r="I31" s="63"/>
      <c r="J31" s="64"/>
      <c r="M31" s="36">
        <v>-49</v>
      </c>
      <c r="P31" s="36">
        <v>35</v>
      </c>
      <c r="Q31" s="63"/>
      <c r="R31" s="64"/>
    </row>
    <row r="32" spans="2:32" x14ac:dyDescent="0.3">
      <c r="B32" s="127" t="s">
        <v>205</v>
      </c>
      <c r="C32" s="65" t="s">
        <v>24</v>
      </c>
      <c r="D32" s="4">
        <v>1042</v>
      </c>
      <c r="E32" s="65"/>
      <c r="F32" s="65" t="s">
        <v>24</v>
      </c>
      <c r="G32" s="12">
        <v>-390</v>
      </c>
      <c r="H32" s="17"/>
      <c r="I32" s="17"/>
      <c r="J32" s="23" t="s">
        <v>26</v>
      </c>
      <c r="K32" s="65"/>
      <c r="L32" s="65" t="s">
        <v>24</v>
      </c>
      <c r="M32" s="12">
        <v>-362</v>
      </c>
      <c r="N32" s="65"/>
      <c r="O32" s="65" t="s">
        <v>24</v>
      </c>
      <c r="P32" s="12">
        <v>576</v>
      </c>
      <c r="Q32" s="17"/>
      <c r="R32" s="23" t="s">
        <v>27</v>
      </c>
    </row>
    <row r="33" spans="2:18" x14ac:dyDescent="0.3">
      <c r="B33" s="137" t="s">
        <v>196</v>
      </c>
      <c r="C33" s="2"/>
      <c r="D33" s="66">
        <v>2.4E-2</v>
      </c>
      <c r="E33" s="2"/>
      <c r="F33" s="2"/>
      <c r="G33" s="50">
        <v>-1.4E-2</v>
      </c>
      <c r="H33" s="52"/>
      <c r="I33" s="67"/>
      <c r="J33" s="68"/>
      <c r="K33" s="2"/>
      <c r="L33" s="2"/>
      <c r="M33" s="51">
        <v>-1.4E-2</v>
      </c>
      <c r="N33" s="2"/>
      <c r="O33" s="2"/>
      <c r="P33" s="66">
        <v>0.02</v>
      </c>
      <c r="Q33" s="69"/>
      <c r="R33" s="68"/>
    </row>
    <row r="34" spans="2:18" x14ac:dyDescent="0.3">
      <c r="B34" s="214" t="s">
        <v>206</v>
      </c>
      <c r="C34" s="54"/>
      <c r="D34" s="58">
        <v>3.1E-2</v>
      </c>
      <c r="E34" s="54"/>
      <c r="F34" s="54"/>
      <c r="G34" s="70">
        <v>-1.2999999999999999E-2</v>
      </c>
      <c r="H34" s="57"/>
      <c r="I34" s="57"/>
      <c r="J34" s="71"/>
      <c r="K34" s="54"/>
      <c r="L34" s="54"/>
      <c r="M34" s="56">
        <v>-1.2E-2</v>
      </c>
      <c r="N34" s="54"/>
      <c r="O34" s="54"/>
      <c r="P34" s="58">
        <v>1.7000000000000001E-2</v>
      </c>
      <c r="Q34" s="59"/>
      <c r="R34" s="71"/>
    </row>
    <row r="35" spans="2:18" x14ac:dyDescent="0.3">
      <c r="D35" s="239"/>
      <c r="G35" s="35"/>
      <c r="H35" s="35"/>
      <c r="I35" s="35"/>
      <c r="J35" s="35"/>
      <c r="K35" s="35"/>
      <c r="N35" s="35"/>
    </row>
    <row r="36" spans="2:18" x14ac:dyDescent="0.3">
      <c r="D36" s="35"/>
      <c r="G36" s="35"/>
      <c r="H36" s="35"/>
      <c r="I36" s="35"/>
      <c r="J36" s="35"/>
      <c r="K36" s="35"/>
      <c r="N36" s="35"/>
    </row>
    <row r="37" spans="2:18" ht="16" x14ac:dyDescent="0.3">
      <c r="B37" s="29" t="s">
        <v>17</v>
      </c>
    </row>
    <row r="38" spans="2:18" x14ac:dyDescent="0.3">
      <c r="P38" s="72"/>
    </row>
  </sheetData>
  <mergeCells count="7">
    <mergeCell ref="B23:K23"/>
    <mergeCell ref="B24:L24"/>
    <mergeCell ref="B18:J18"/>
    <mergeCell ref="B19:J19"/>
    <mergeCell ref="B20:J20"/>
    <mergeCell ref="B21:J21"/>
    <mergeCell ref="B22:K22"/>
  </mergeCells>
  <pageMargins left="0.7" right="0.7" top="0.75" bottom="0.75" header="0.3" footer="0.3"/>
  <pageSetup scale="51"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B6233-3626-461D-9A35-56B3D8C0FA80}">
  <sheetPr>
    <pageSetUpPr fitToPage="1"/>
  </sheetPr>
  <dimension ref="A1:S33"/>
  <sheetViews>
    <sheetView showGridLines="0" zoomScaleNormal="100" workbookViewId="0"/>
  </sheetViews>
  <sheetFormatPr defaultColWidth="8.90625" defaultRowHeight="14" x14ac:dyDescent="0.3"/>
  <cols>
    <col min="1" max="1" width="2.90625" style="1" customWidth="1"/>
    <col min="2" max="2" width="64.7265625" style="1" customWidth="1"/>
    <col min="3" max="3" width="3.08984375" style="1" customWidth="1"/>
    <col min="4" max="4" width="14.1796875" style="1" customWidth="1"/>
    <col min="5" max="5" width="1.36328125" style="1" customWidth="1"/>
    <col min="6" max="6" width="14.1796875" style="1" customWidth="1"/>
    <col min="7" max="7" width="3.08984375" style="1" customWidth="1"/>
    <col min="8" max="8" width="14.1796875" style="1" customWidth="1"/>
    <col min="9" max="9" width="1.36328125" style="1" customWidth="1"/>
    <col min="10" max="10" width="3.08984375" style="1" customWidth="1"/>
    <col min="11" max="21" width="9.1796875" style="1" customWidth="1"/>
    <col min="22" max="23" width="9.7265625" style="1" customWidth="1"/>
    <col min="24" max="16384" width="8.90625" style="1"/>
  </cols>
  <sheetData>
    <row r="1" spans="1:19" x14ac:dyDescent="0.3">
      <c r="A1" s="1" t="s">
        <v>18</v>
      </c>
    </row>
    <row r="3" spans="1:19" x14ac:dyDescent="0.3">
      <c r="B3" s="2" t="s">
        <v>238</v>
      </c>
      <c r="D3" s="35"/>
      <c r="F3" s="35"/>
      <c r="G3" s="202"/>
      <c r="H3" s="207"/>
      <c r="I3" s="35"/>
      <c r="J3" s="202"/>
      <c r="K3" s="41"/>
      <c r="L3" s="41"/>
      <c r="M3" s="41"/>
      <c r="N3" s="41"/>
      <c r="O3" s="41"/>
      <c r="P3" s="41"/>
      <c r="Q3" s="202"/>
      <c r="R3" s="41"/>
      <c r="S3" s="202"/>
    </row>
    <row r="4" spans="1:19" x14ac:dyDescent="0.3">
      <c r="B4" s="42" t="s">
        <v>216</v>
      </c>
      <c r="C4" s="30"/>
      <c r="D4" s="43" t="s">
        <v>218</v>
      </c>
      <c r="E4" s="124"/>
      <c r="F4" s="43" t="s">
        <v>217</v>
      </c>
      <c r="G4" s="202"/>
      <c r="H4" s="41"/>
      <c r="I4" s="35"/>
      <c r="J4" s="202"/>
      <c r="K4" s="41"/>
      <c r="L4" s="41"/>
      <c r="M4" s="41"/>
      <c r="N4" s="41"/>
      <c r="O4" s="41"/>
      <c r="P4" s="41"/>
      <c r="Q4" s="202"/>
      <c r="R4" s="41"/>
      <c r="S4" s="202"/>
    </row>
    <row r="5" spans="1:19" x14ac:dyDescent="0.3">
      <c r="B5" s="137" t="s">
        <v>63</v>
      </c>
      <c r="C5" s="1" t="s">
        <v>24</v>
      </c>
      <c r="D5" s="208">
        <v>-576</v>
      </c>
      <c r="E5" s="210"/>
      <c r="F5" s="208">
        <v>-474</v>
      </c>
      <c r="G5" s="202"/>
      <c r="H5" s="41"/>
      <c r="I5" s="35"/>
      <c r="J5" s="202"/>
      <c r="K5" s="41"/>
      <c r="L5" s="41"/>
      <c r="M5" s="41"/>
      <c r="N5" s="41"/>
      <c r="O5" s="41"/>
      <c r="P5" s="41"/>
      <c r="Q5" s="202"/>
      <c r="R5" s="41"/>
      <c r="S5" s="202"/>
    </row>
    <row r="6" spans="1:19" x14ac:dyDescent="0.3">
      <c r="B6" s="130" t="s">
        <v>186</v>
      </c>
      <c r="D6" s="208">
        <v>433</v>
      </c>
      <c r="E6" s="210"/>
      <c r="F6" s="208">
        <v>433</v>
      </c>
      <c r="G6" s="202"/>
      <c r="H6" s="41"/>
      <c r="I6" s="35"/>
      <c r="J6" s="202"/>
      <c r="K6" s="41"/>
      <c r="L6" s="41"/>
      <c r="M6" s="41"/>
      <c r="N6" s="41"/>
      <c r="O6" s="41"/>
      <c r="P6" s="41"/>
      <c r="Q6" s="202"/>
      <c r="R6" s="41"/>
      <c r="S6" s="202"/>
    </row>
    <row r="7" spans="1:19" x14ac:dyDescent="0.3">
      <c r="B7" s="130" t="s">
        <v>220</v>
      </c>
      <c r="D7" s="208">
        <v>-92</v>
      </c>
      <c r="E7" s="210"/>
      <c r="F7" s="208">
        <v>-92</v>
      </c>
      <c r="G7" s="202"/>
      <c r="H7" s="41"/>
      <c r="I7" s="35"/>
      <c r="J7" s="202"/>
      <c r="K7" s="41"/>
      <c r="L7" s="41"/>
      <c r="M7" s="41"/>
      <c r="N7" s="41"/>
      <c r="O7" s="41"/>
      <c r="P7" s="41"/>
      <c r="Q7" s="202"/>
      <c r="R7" s="41"/>
      <c r="S7" s="202"/>
    </row>
    <row r="8" spans="1:19" x14ac:dyDescent="0.3">
      <c r="B8" s="130" t="s">
        <v>221</v>
      </c>
      <c r="D8" s="208">
        <v>95</v>
      </c>
      <c r="E8" s="210"/>
      <c r="F8" s="208">
        <v>95</v>
      </c>
      <c r="G8" s="202"/>
      <c r="H8" s="41"/>
      <c r="I8" s="35"/>
      <c r="J8" s="202"/>
      <c r="K8" s="41"/>
      <c r="L8" s="41"/>
      <c r="M8" s="41"/>
      <c r="N8" s="41"/>
      <c r="O8" s="41"/>
      <c r="P8" s="41"/>
      <c r="Q8" s="202"/>
      <c r="R8" s="41"/>
      <c r="S8" s="202"/>
    </row>
    <row r="9" spans="1:19" x14ac:dyDescent="0.3">
      <c r="B9" s="130" t="s">
        <v>222</v>
      </c>
      <c r="D9" s="208">
        <v>-567</v>
      </c>
      <c r="E9" s="210"/>
      <c r="F9" s="208">
        <v>-567</v>
      </c>
      <c r="G9" s="202"/>
      <c r="H9" s="41"/>
      <c r="I9" s="35"/>
      <c r="J9" s="202"/>
      <c r="K9" s="41"/>
      <c r="L9" s="41"/>
      <c r="M9" s="41"/>
      <c r="N9" s="41"/>
      <c r="O9" s="41"/>
      <c r="P9" s="41"/>
      <c r="Q9" s="202"/>
      <c r="R9" s="41"/>
      <c r="S9" s="202"/>
    </row>
    <row r="10" spans="1:19" x14ac:dyDescent="0.3">
      <c r="B10" s="130" t="s">
        <v>244</v>
      </c>
      <c r="D10" s="208">
        <v>48</v>
      </c>
      <c r="E10" s="210"/>
      <c r="F10" s="208">
        <v>0</v>
      </c>
      <c r="G10" s="202"/>
      <c r="H10" s="41"/>
      <c r="I10" s="35"/>
      <c r="J10" s="202"/>
      <c r="K10" s="41"/>
      <c r="L10" s="41"/>
      <c r="M10" s="41"/>
      <c r="N10" s="41"/>
      <c r="O10" s="41"/>
      <c r="P10" s="41"/>
      <c r="Q10" s="202"/>
      <c r="R10" s="41"/>
      <c r="S10" s="202"/>
    </row>
    <row r="11" spans="1:19" x14ac:dyDescent="0.3">
      <c r="B11" s="130" t="s">
        <v>191</v>
      </c>
      <c r="D11" s="34">
        <v>847</v>
      </c>
      <c r="F11" s="34">
        <v>847</v>
      </c>
      <c r="G11" s="202"/>
      <c r="H11" s="41"/>
      <c r="I11" s="35"/>
      <c r="J11" s="202"/>
      <c r="K11" s="41"/>
      <c r="L11" s="41"/>
      <c r="M11" s="41"/>
      <c r="N11" s="41"/>
      <c r="O11" s="41"/>
      <c r="P11" s="41"/>
      <c r="Q11" s="202"/>
      <c r="R11" s="41"/>
      <c r="S11" s="202"/>
    </row>
    <row r="12" spans="1:19" x14ac:dyDescent="0.3">
      <c r="B12" s="130" t="s">
        <v>192</v>
      </c>
      <c r="D12" s="208">
        <v>70</v>
      </c>
      <c r="E12" s="210"/>
      <c r="F12" s="208">
        <v>53</v>
      </c>
      <c r="G12" s="202"/>
      <c r="H12" s="41"/>
      <c r="I12" s="35"/>
      <c r="J12" s="202"/>
      <c r="K12" s="41"/>
      <c r="L12" s="202"/>
      <c r="M12" s="41"/>
      <c r="N12" s="202"/>
    </row>
    <row r="13" spans="1:19" x14ac:dyDescent="0.3">
      <c r="B13" s="215" t="s">
        <v>193</v>
      </c>
      <c r="C13" s="30"/>
      <c r="D13" s="208">
        <v>512</v>
      </c>
      <c r="E13" s="211"/>
      <c r="F13" s="208">
        <v>512</v>
      </c>
      <c r="G13" s="202"/>
      <c r="H13" s="41"/>
      <c r="I13" s="35"/>
      <c r="J13" s="204"/>
      <c r="K13" s="49"/>
      <c r="L13" s="49"/>
      <c r="M13" s="41"/>
      <c r="N13" s="41"/>
      <c r="O13" s="41"/>
      <c r="P13" s="41"/>
      <c r="Q13" s="202"/>
      <c r="R13" s="41"/>
      <c r="S13" s="202"/>
    </row>
    <row r="14" spans="1:19" s="2" customFormat="1" x14ac:dyDescent="0.3">
      <c r="B14" s="127" t="s">
        <v>194</v>
      </c>
      <c r="C14" s="65" t="s">
        <v>24</v>
      </c>
      <c r="D14" s="203">
        <v>770</v>
      </c>
      <c r="E14" s="65"/>
      <c r="F14" s="203">
        <v>807</v>
      </c>
      <c r="G14" s="204"/>
      <c r="H14" s="206"/>
      <c r="I14" s="35"/>
      <c r="J14" s="204"/>
      <c r="K14" s="49"/>
      <c r="L14" s="49"/>
      <c r="M14" s="49"/>
      <c r="N14" s="49"/>
      <c r="O14" s="49"/>
      <c r="P14" s="49"/>
      <c r="Q14" s="204"/>
      <c r="R14" s="49"/>
      <c r="S14" s="204"/>
    </row>
    <row r="15" spans="1:19" s="2" customFormat="1" x14ac:dyDescent="0.3">
      <c r="B15" s="137" t="s">
        <v>195</v>
      </c>
      <c r="D15" s="245">
        <v>-1.7000000000000001E-2</v>
      </c>
      <c r="E15" s="246"/>
      <c r="F15" s="245">
        <v>-1.4E-2</v>
      </c>
      <c r="G15" s="204"/>
      <c r="H15" s="237"/>
      <c r="I15" s="35"/>
      <c r="J15" s="204"/>
      <c r="K15" s="49"/>
      <c r="L15" s="49"/>
      <c r="M15" s="49"/>
      <c r="N15" s="49"/>
      <c r="O15" s="49"/>
      <c r="P15" s="49"/>
      <c r="Q15" s="204"/>
      <c r="R15" s="49"/>
      <c r="S15" s="204"/>
    </row>
    <row r="16" spans="1:19" s="2" customFormat="1" x14ac:dyDescent="0.3">
      <c r="B16" s="214" t="s">
        <v>196</v>
      </c>
      <c r="C16" s="54"/>
      <c r="D16" s="209">
        <v>2.3E-2</v>
      </c>
      <c r="E16" s="54"/>
      <c r="F16" s="55">
        <v>2.4E-2</v>
      </c>
      <c r="G16" s="204"/>
      <c r="H16" s="247"/>
      <c r="I16" s="35"/>
      <c r="J16" s="202"/>
      <c r="K16" s="41"/>
      <c r="L16" s="41"/>
      <c r="M16" s="49"/>
      <c r="N16" s="49"/>
      <c r="O16" s="49"/>
      <c r="P16" s="49"/>
      <c r="Q16" s="204"/>
      <c r="R16" s="49"/>
      <c r="S16" s="204"/>
    </row>
    <row r="17" spans="2:19" x14ac:dyDescent="0.3">
      <c r="B17" s="137"/>
      <c r="D17" s="60"/>
      <c r="F17" s="61"/>
      <c r="G17" s="202"/>
      <c r="H17" s="41"/>
      <c r="I17" s="35"/>
      <c r="J17" s="202"/>
      <c r="K17" s="41"/>
      <c r="L17" s="41"/>
      <c r="M17" s="41"/>
      <c r="N17" s="41"/>
      <c r="O17" s="41"/>
      <c r="P17" s="41"/>
      <c r="Q17" s="202"/>
      <c r="R17" s="41"/>
      <c r="S17" s="202"/>
    </row>
    <row r="18" spans="2:19" x14ac:dyDescent="0.3">
      <c r="B18" s="198" t="s">
        <v>255</v>
      </c>
      <c r="C18" s="1" t="s">
        <v>24</v>
      </c>
      <c r="D18" s="34">
        <v>-200</v>
      </c>
      <c r="F18" s="61"/>
      <c r="G18" s="202"/>
      <c r="H18" s="41"/>
      <c r="I18" s="35"/>
      <c r="J18" s="202"/>
      <c r="K18" s="41"/>
      <c r="L18" s="41"/>
      <c r="M18" s="41"/>
      <c r="N18" s="41"/>
      <c r="O18" s="41"/>
      <c r="P18" s="41"/>
      <c r="Q18" s="202"/>
      <c r="R18" s="41"/>
      <c r="S18" s="202"/>
    </row>
    <row r="19" spans="2:19" x14ac:dyDescent="0.3">
      <c r="B19" s="112" t="s">
        <v>253</v>
      </c>
      <c r="C19" s="31"/>
      <c r="D19" s="224">
        <v>570</v>
      </c>
      <c r="F19" s="61"/>
      <c r="G19" s="202"/>
      <c r="H19" s="41"/>
      <c r="I19" s="35"/>
      <c r="J19" s="202"/>
      <c r="K19" s="41"/>
      <c r="L19" s="41"/>
      <c r="M19" s="41"/>
      <c r="N19" s="41"/>
      <c r="O19" s="41"/>
      <c r="P19" s="41"/>
      <c r="Q19" s="202"/>
      <c r="R19" s="41"/>
      <c r="S19" s="202"/>
    </row>
    <row r="20" spans="2:19" x14ac:dyDescent="0.3">
      <c r="B20" s="112" t="s">
        <v>254</v>
      </c>
      <c r="C20" s="31"/>
      <c r="D20" s="236">
        <v>1.7000000000000001E-2</v>
      </c>
      <c r="F20" s="61"/>
      <c r="G20" s="202"/>
      <c r="H20" s="41"/>
      <c r="I20" s="35"/>
      <c r="J20" s="202"/>
      <c r="K20" s="41"/>
      <c r="L20" s="41"/>
      <c r="M20" s="41"/>
      <c r="N20" s="41"/>
      <c r="O20" s="41"/>
      <c r="P20" s="41"/>
      <c r="Q20" s="202"/>
      <c r="R20" s="41"/>
      <c r="S20" s="202"/>
    </row>
    <row r="21" spans="2:19" x14ac:dyDescent="0.3">
      <c r="B21" s="47"/>
      <c r="D21" s="60"/>
      <c r="F21" s="61"/>
      <c r="G21" s="202"/>
      <c r="H21" s="216"/>
      <c r="I21" s="35"/>
      <c r="J21" s="234"/>
      <c r="K21" s="234"/>
      <c r="L21" s="41"/>
      <c r="M21" s="41"/>
      <c r="N21" s="41"/>
      <c r="O21" s="41"/>
      <c r="P21" s="41"/>
      <c r="Q21" s="202"/>
      <c r="R21" s="41"/>
      <c r="S21" s="202"/>
    </row>
    <row r="22" spans="2:19" ht="26.5" customHeight="1" x14ac:dyDescent="0.3">
      <c r="B22" s="258" t="s">
        <v>197</v>
      </c>
      <c r="C22" s="258"/>
      <c r="D22" s="258"/>
      <c r="E22" s="258"/>
      <c r="F22" s="258"/>
      <c r="G22" s="234"/>
      <c r="H22" s="234"/>
      <c r="I22" s="234"/>
      <c r="J22" s="235"/>
      <c r="K22" s="41"/>
      <c r="L22" s="41"/>
      <c r="M22" s="41"/>
      <c r="N22" s="41"/>
      <c r="O22" s="41"/>
      <c r="P22" s="41"/>
      <c r="Q22" s="202"/>
      <c r="R22" s="41"/>
      <c r="S22" s="202"/>
    </row>
    <row r="23" spans="2:19" x14ac:dyDescent="0.3">
      <c r="B23" s="258" t="s">
        <v>223</v>
      </c>
      <c r="C23" s="258"/>
      <c r="D23" s="258"/>
      <c r="E23" s="258"/>
      <c r="F23" s="258"/>
      <c r="G23" s="235"/>
      <c r="H23" s="235"/>
      <c r="I23" s="235"/>
      <c r="J23" s="235"/>
      <c r="K23" s="41"/>
      <c r="L23" s="41"/>
      <c r="M23" s="41"/>
      <c r="N23" s="41"/>
      <c r="O23" s="41"/>
      <c r="P23" s="41"/>
      <c r="Q23" s="202"/>
      <c r="R23" s="41"/>
      <c r="S23" s="202"/>
    </row>
    <row r="24" spans="2:19" ht="26" customHeight="1" x14ac:dyDescent="0.3">
      <c r="B24" s="258" t="s">
        <v>224</v>
      </c>
      <c r="C24" s="258"/>
      <c r="D24" s="258"/>
      <c r="E24" s="258"/>
      <c r="F24" s="258"/>
      <c r="G24" s="235"/>
      <c r="H24" s="235"/>
      <c r="I24" s="235"/>
      <c r="J24" s="235"/>
      <c r="K24" s="41"/>
      <c r="L24" s="41"/>
      <c r="M24" s="41"/>
      <c r="N24" s="41"/>
      <c r="O24" s="41"/>
      <c r="P24" s="41"/>
      <c r="Q24" s="202"/>
      <c r="R24" s="41"/>
      <c r="S24" s="202"/>
    </row>
    <row r="25" spans="2:19" x14ac:dyDescent="0.3">
      <c r="B25" s="258" t="s">
        <v>225</v>
      </c>
      <c r="C25" s="258"/>
      <c r="D25" s="258"/>
      <c r="E25" s="258"/>
      <c r="F25" s="258"/>
      <c r="G25" s="235"/>
      <c r="H25" s="235"/>
      <c r="I25" s="235"/>
      <c r="J25" s="235"/>
      <c r="K25" s="41"/>
      <c r="L25" s="41"/>
      <c r="M25" s="41"/>
      <c r="N25" s="41"/>
      <c r="O25" s="41"/>
      <c r="P25" s="41"/>
      <c r="Q25" s="202"/>
      <c r="R25" s="41"/>
      <c r="S25" s="202"/>
    </row>
    <row r="26" spans="2:19" ht="29.5" customHeight="1" x14ac:dyDescent="0.3">
      <c r="B26" s="258" t="s">
        <v>247</v>
      </c>
      <c r="C26" s="258"/>
      <c r="D26" s="258"/>
      <c r="E26" s="258"/>
      <c r="F26" s="258"/>
      <c r="G26" s="235"/>
      <c r="H26" s="235"/>
      <c r="I26" s="235"/>
      <c r="J26" s="235"/>
      <c r="K26" s="41"/>
      <c r="L26" s="41"/>
      <c r="M26" s="41"/>
      <c r="N26" s="41"/>
      <c r="O26" s="41"/>
      <c r="P26" s="41"/>
      <c r="Q26" s="202"/>
      <c r="R26" s="41"/>
      <c r="S26" s="202"/>
    </row>
    <row r="27" spans="2:19" ht="26.5" customHeight="1" x14ac:dyDescent="0.3">
      <c r="B27" s="258" t="s">
        <v>202</v>
      </c>
      <c r="C27" s="258"/>
      <c r="D27" s="258"/>
      <c r="E27" s="258"/>
      <c r="F27" s="258"/>
      <c r="G27" s="235"/>
      <c r="H27" s="235"/>
      <c r="I27" s="235"/>
      <c r="J27" s="235"/>
      <c r="K27" s="49"/>
      <c r="L27" s="49"/>
      <c r="M27" s="41"/>
      <c r="N27" s="41"/>
      <c r="O27" s="41"/>
      <c r="P27" s="41"/>
      <c r="Q27" s="202"/>
      <c r="R27" s="41"/>
      <c r="S27" s="202"/>
    </row>
    <row r="28" spans="2:19" s="2" customFormat="1" ht="80.5" customHeight="1" x14ac:dyDescent="0.3">
      <c r="B28" s="258" t="s">
        <v>245</v>
      </c>
      <c r="C28" s="258"/>
      <c r="D28" s="258"/>
      <c r="E28" s="258"/>
      <c r="F28" s="258"/>
      <c r="G28" s="235"/>
      <c r="H28" s="235"/>
      <c r="I28" s="235"/>
      <c r="J28" s="235"/>
      <c r="K28" s="49"/>
      <c r="L28" s="49"/>
      <c r="M28" s="49"/>
      <c r="N28" s="49"/>
      <c r="O28" s="49"/>
      <c r="P28" s="49"/>
      <c r="Q28" s="204"/>
      <c r="R28" s="49"/>
      <c r="S28" s="204"/>
    </row>
    <row r="29" spans="2:19" s="2" customFormat="1" ht="24.65" customHeight="1" x14ac:dyDescent="0.3">
      <c r="B29" s="258" t="s">
        <v>246</v>
      </c>
      <c r="C29" s="258"/>
      <c r="D29" s="258"/>
      <c r="E29" s="258"/>
      <c r="F29" s="258"/>
      <c r="G29" s="235"/>
      <c r="H29" s="235"/>
      <c r="I29" s="235"/>
      <c r="K29" s="49"/>
      <c r="L29" s="49"/>
      <c r="M29" s="49"/>
      <c r="N29" s="49"/>
      <c r="O29" s="49"/>
      <c r="P29" s="49"/>
      <c r="Q29" s="204"/>
      <c r="R29" s="49"/>
      <c r="S29" s="204"/>
    </row>
    <row r="30" spans="2:19" s="2" customFormat="1" ht="57.65" customHeight="1" x14ac:dyDescent="0.3">
      <c r="B30" s="265" t="s">
        <v>256</v>
      </c>
      <c r="C30" s="266"/>
      <c r="D30" s="266"/>
      <c r="E30" s="266"/>
      <c r="F30" s="266"/>
      <c r="G30" s="235"/>
      <c r="H30" s="235"/>
      <c r="I30" s="235"/>
      <c r="K30" s="49"/>
      <c r="L30" s="49"/>
      <c r="M30" s="49"/>
      <c r="N30" s="49"/>
      <c r="O30" s="49"/>
      <c r="P30" s="49"/>
      <c r="Q30" s="204"/>
      <c r="R30" s="49"/>
      <c r="S30" s="204"/>
    </row>
    <row r="31" spans="2:19" s="2" customFormat="1" x14ac:dyDescent="0.3">
      <c r="I31" s="35"/>
      <c r="J31" s="1"/>
      <c r="K31" s="1"/>
      <c r="L31" s="1"/>
      <c r="M31" s="49"/>
      <c r="N31" s="49"/>
      <c r="O31" s="49"/>
      <c r="P31" s="49"/>
      <c r="Q31" s="204"/>
      <c r="R31" s="49"/>
      <c r="S31" s="204"/>
    </row>
    <row r="33" spans="2:2" ht="16" x14ac:dyDescent="0.3">
      <c r="B33" s="29" t="s">
        <v>17</v>
      </c>
    </row>
  </sheetData>
  <mergeCells count="9">
    <mergeCell ref="B30:F30"/>
    <mergeCell ref="B25:F25"/>
    <mergeCell ref="B27:F27"/>
    <mergeCell ref="B29:F29"/>
    <mergeCell ref="B22:F22"/>
    <mergeCell ref="B24:F24"/>
    <mergeCell ref="B23:F23"/>
    <mergeCell ref="B26:F26"/>
    <mergeCell ref="B28:F28"/>
  </mergeCells>
  <pageMargins left="0.7" right="0.7" top="0.75" bottom="0.75" header="0.3" footer="0.3"/>
  <pageSetup scale="89"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E3765-A61F-4EC2-9E73-235A96ADE3D1}">
  <sheetPr>
    <pageSetUpPr fitToPage="1"/>
  </sheetPr>
  <dimension ref="A1:N25"/>
  <sheetViews>
    <sheetView showGridLines="0" zoomScaleNormal="100" workbookViewId="0">
      <selection activeCell="B19" sqref="B19:J19"/>
    </sheetView>
  </sheetViews>
  <sheetFormatPr defaultColWidth="8.90625" defaultRowHeight="14" x14ac:dyDescent="0.3"/>
  <cols>
    <col min="1" max="1" width="2" style="1" customWidth="1"/>
    <col min="2" max="2" width="79.1796875" style="1" customWidth="1"/>
    <col min="3" max="3" width="3.08984375" style="1" customWidth="1"/>
    <col min="4" max="4" width="13.1796875" style="1" customWidth="1"/>
    <col min="5" max="5" width="1.36328125" style="1" customWidth="1"/>
    <col min="6" max="6" width="3.36328125" style="1" customWidth="1"/>
    <col min="7" max="7" width="11.36328125" style="1" customWidth="1"/>
    <col min="8" max="8" width="1.36328125" style="1" customWidth="1"/>
    <col min="9" max="9" width="3" style="1" customWidth="1"/>
    <col min="10" max="10" width="12.7265625" style="1" customWidth="1"/>
    <col min="11" max="11" width="1.36328125" style="1" customWidth="1"/>
    <col min="12" max="12" width="10.90625" style="1" bestFit="1" customWidth="1"/>
    <col min="13" max="13" width="1.36328125" style="1" customWidth="1"/>
    <col min="14" max="14" width="10.90625" style="1" customWidth="1"/>
    <col min="15" max="15" width="1.36328125" style="1" customWidth="1"/>
    <col min="16" max="16" width="2.36328125" style="1" customWidth="1"/>
    <col min="17" max="17" width="12.36328125" style="1" customWidth="1"/>
    <col min="18" max="18" width="1.1796875" style="1" customWidth="1"/>
    <col min="19" max="19" width="2.7265625" style="1" customWidth="1"/>
    <col min="20" max="20" width="9.7265625" style="1" customWidth="1"/>
    <col min="21" max="21" width="1.7265625" style="1" customWidth="1"/>
    <col min="22" max="22" width="2.36328125" style="1" customWidth="1"/>
    <col min="23" max="23" width="13.7265625" style="1" customWidth="1"/>
    <col min="24" max="24" width="1" style="1" customWidth="1"/>
    <col min="25" max="25" width="12.08984375" style="1" customWidth="1"/>
    <col min="26" max="26" width="1.36328125" style="1" customWidth="1"/>
    <col min="27" max="27" width="12.1796875" style="1" customWidth="1"/>
    <col min="28" max="28" width="1.36328125" style="1" customWidth="1"/>
    <col min="29" max="31" width="9.08984375" style="1" customWidth="1"/>
    <col min="32" max="16384" width="8.90625" style="1"/>
  </cols>
  <sheetData>
    <row r="1" spans="1:14" x14ac:dyDescent="0.3">
      <c r="A1" s="1" t="s">
        <v>18</v>
      </c>
    </row>
    <row r="3" spans="1:14" x14ac:dyDescent="0.3">
      <c r="B3" s="2" t="s">
        <v>15</v>
      </c>
      <c r="D3" s="35"/>
      <c r="G3" s="35"/>
      <c r="H3" s="35"/>
      <c r="I3" s="35"/>
      <c r="J3" s="35"/>
      <c r="K3" s="35"/>
    </row>
    <row r="4" spans="1:14" x14ac:dyDescent="0.3">
      <c r="B4" s="42" t="s">
        <v>99</v>
      </c>
      <c r="C4" s="30"/>
      <c r="D4" s="43">
        <v>2023</v>
      </c>
      <c r="E4" s="44"/>
      <c r="F4" s="44"/>
      <c r="G4" s="43">
        <v>2022</v>
      </c>
      <c r="H4" s="45"/>
      <c r="I4" s="45"/>
      <c r="J4" s="43">
        <v>2021</v>
      </c>
      <c r="K4" s="46"/>
    </row>
    <row r="5" spans="1:14" x14ac:dyDescent="0.3">
      <c r="B5" s="137" t="s">
        <v>63</v>
      </c>
      <c r="C5" s="1" t="s">
        <v>24</v>
      </c>
      <c r="D5" s="208">
        <v>-474</v>
      </c>
      <c r="G5" s="11">
        <v>-2722</v>
      </c>
      <c r="H5" s="7"/>
      <c r="I5" s="7"/>
      <c r="J5" s="11">
        <v>-724</v>
      </c>
      <c r="K5" s="7"/>
    </row>
    <row r="6" spans="1:14" x14ac:dyDescent="0.3">
      <c r="B6" s="130" t="s">
        <v>186</v>
      </c>
      <c r="D6" s="208">
        <v>433</v>
      </c>
      <c r="G6" s="34">
        <v>288</v>
      </c>
      <c r="H6" s="192"/>
      <c r="I6" s="192"/>
      <c r="J6" s="34">
        <v>299</v>
      </c>
      <c r="K6" s="192"/>
    </row>
    <row r="7" spans="1:14" x14ac:dyDescent="0.3">
      <c r="B7" s="130" t="s">
        <v>187</v>
      </c>
      <c r="D7" s="208">
        <v>0</v>
      </c>
      <c r="G7" s="34">
        <v>824</v>
      </c>
      <c r="H7" s="192"/>
      <c r="I7" s="192"/>
      <c r="J7" s="34">
        <v>0</v>
      </c>
      <c r="K7" s="192"/>
    </row>
    <row r="8" spans="1:14" x14ac:dyDescent="0.3">
      <c r="B8" s="130" t="s">
        <v>188</v>
      </c>
      <c r="D8" s="208">
        <v>-92</v>
      </c>
      <c r="G8" s="34">
        <v>-55</v>
      </c>
      <c r="H8" s="192"/>
      <c r="I8" s="192"/>
      <c r="J8" s="34">
        <v>139</v>
      </c>
      <c r="K8" s="192"/>
    </row>
    <row r="9" spans="1:14" x14ac:dyDescent="0.3">
      <c r="B9" s="130" t="s">
        <v>189</v>
      </c>
      <c r="D9" s="208">
        <v>95</v>
      </c>
      <c r="G9" s="34">
        <v>188</v>
      </c>
      <c r="H9" s="192"/>
      <c r="I9" s="192"/>
      <c r="J9" s="34">
        <v>0</v>
      </c>
      <c r="K9" s="192"/>
    </row>
    <row r="10" spans="1:14" x14ac:dyDescent="0.3">
      <c r="B10" s="130" t="s">
        <v>190</v>
      </c>
      <c r="D10" s="208">
        <v>-567</v>
      </c>
      <c r="G10" s="34">
        <v>-188</v>
      </c>
      <c r="H10" s="192"/>
      <c r="I10" s="192"/>
      <c r="J10" s="34">
        <v>-159</v>
      </c>
      <c r="K10" s="192"/>
    </row>
    <row r="11" spans="1:14" x14ac:dyDescent="0.3">
      <c r="B11" s="130" t="s">
        <v>207</v>
      </c>
      <c r="D11" s="208">
        <v>36</v>
      </c>
      <c r="G11" s="34">
        <v>-70</v>
      </c>
      <c r="H11" s="192"/>
      <c r="I11" s="192"/>
      <c r="J11" s="34">
        <v>23</v>
      </c>
      <c r="K11" s="192"/>
    </row>
    <row r="12" spans="1:14" x14ac:dyDescent="0.3">
      <c r="B12" s="130" t="s">
        <v>208</v>
      </c>
      <c r="D12" s="243">
        <v>0</v>
      </c>
      <c r="G12" s="36">
        <v>37</v>
      </c>
      <c r="H12" s="192"/>
      <c r="I12" s="192"/>
      <c r="J12" s="36">
        <v>0</v>
      </c>
      <c r="K12" s="192"/>
    </row>
    <row r="13" spans="1:14" x14ac:dyDescent="0.3">
      <c r="B13" s="127" t="s">
        <v>30</v>
      </c>
      <c r="C13" s="31" t="s">
        <v>24</v>
      </c>
      <c r="D13" s="4">
        <v>-569</v>
      </c>
      <c r="E13" s="31"/>
      <c r="F13" s="31"/>
      <c r="G13" s="12">
        <v>-1698</v>
      </c>
      <c r="H13" s="5"/>
      <c r="I13" s="5"/>
      <c r="J13" s="12">
        <v>-422</v>
      </c>
      <c r="K13" s="13"/>
      <c r="N13" s="242"/>
    </row>
    <row r="14" spans="1:14" x14ac:dyDescent="0.3">
      <c r="B14" s="137" t="s">
        <v>195</v>
      </c>
      <c r="D14" s="244">
        <v>-1.4E-2</v>
      </c>
      <c r="G14" s="51">
        <v>-9.1999999999999998E-2</v>
      </c>
      <c r="H14" s="51"/>
      <c r="I14" s="51"/>
      <c r="J14" s="51">
        <v>-2.1999999999999999E-2</v>
      </c>
      <c r="K14" s="192"/>
    </row>
    <row r="15" spans="1:14" x14ac:dyDescent="0.3">
      <c r="B15" s="214" t="s">
        <v>209</v>
      </c>
      <c r="C15" s="30"/>
      <c r="D15" s="56">
        <v>-1.7000000000000001E-2</v>
      </c>
      <c r="E15" s="30"/>
      <c r="F15" s="30"/>
      <c r="G15" s="56">
        <v>-5.7000000000000002E-2</v>
      </c>
      <c r="H15" s="56"/>
      <c r="I15" s="56"/>
      <c r="J15" s="56">
        <v>-1.2999999999999999E-2</v>
      </c>
      <c r="K15" s="193"/>
    </row>
    <row r="16" spans="1:14" x14ac:dyDescent="0.3">
      <c r="D16" s="35"/>
      <c r="G16" s="35"/>
      <c r="H16" s="35"/>
      <c r="I16" s="35"/>
      <c r="J16" s="35"/>
    </row>
    <row r="17" spans="2:14" x14ac:dyDescent="0.3">
      <c r="B17" s="258" t="s">
        <v>197</v>
      </c>
      <c r="C17" s="258"/>
      <c r="D17" s="258"/>
      <c r="E17" s="258"/>
      <c r="F17" s="258"/>
      <c r="G17" s="258"/>
      <c r="H17" s="258"/>
      <c r="I17" s="258"/>
      <c r="J17" s="258"/>
      <c r="K17" s="35"/>
      <c r="L17" s="40"/>
    </row>
    <row r="18" spans="2:14" x14ac:dyDescent="0.3">
      <c r="B18" s="258" t="s">
        <v>198</v>
      </c>
      <c r="C18" s="258"/>
      <c r="D18" s="258"/>
      <c r="E18" s="258"/>
      <c r="F18" s="258"/>
      <c r="G18" s="258"/>
      <c r="H18" s="258"/>
      <c r="I18" s="258"/>
      <c r="J18" s="258"/>
      <c r="N18" s="72"/>
    </row>
    <row r="19" spans="2:14" x14ac:dyDescent="0.3">
      <c r="B19" s="258" t="s">
        <v>199</v>
      </c>
      <c r="C19" s="258"/>
      <c r="D19" s="258"/>
      <c r="E19" s="258"/>
      <c r="F19" s="258"/>
      <c r="G19" s="258"/>
      <c r="H19" s="258"/>
      <c r="I19" s="258"/>
      <c r="J19" s="258"/>
    </row>
    <row r="20" spans="2:14" x14ac:dyDescent="0.3">
      <c r="B20" s="258" t="s">
        <v>200</v>
      </c>
      <c r="C20" s="258"/>
      <c r="D20" s="258"/>
      <c r="E20" s="258"/>
      <c r="F20" s="258"/>
      <c r="G20" s="258"/>
      <c r="H20" s="258"/>
      <c r="I20" s="258"/>
      <c r="J20" s="258"/>
    </row>
    <row r="21" spans="2:14" x14ac:dyDescent="0.3">
      <c r="B21" s="258" t="s">
        <v>201</v>
      </c>
      <c r="C21" s="258"/>
      <c r="D21" s="258"/>
      <c r="E21" s="258"/>
      <c r="F21" s="258"/>
      <c r="G21" s="258"/>
      <c r="H21" s="258"/>
      <c r="I21" s="258"/>
      <c r="J21" s="258"/>
      <c r="K21" s="258"/>
    </row>
    <row r="22" spans="2:14" x14ac:dyDescent="0.3">
      <c r="B22" s="258" t="s">
        <v>210</v>
      </c>
      <c r="C22" s="258"/>
      <c r="D22" s="258"/>
      <c r="E22" s="258"/>
      <c r="F22" s="258"/>
      <c r="G22" s="258"/>
      <c r="H22" s="258"/>
      <c r="I22" s="258"/>
      <c r="J22" s="258"/>
      <c r="K22" s="258"/>
    </row>
    <row r="23" spans="2:14" x14ac:dyDescent="0.3">
      <c r="B23" s="258"/>
      <c r="C23" s="258"/>
      <c r="D23" s="258"/>
      <c r="E23" s="258"/>
      <c r="F23" s="258"/>
      <c r="G23" s="258"/>
      <c r="H23" s="258"/>
      <c r="I23" s="258"/>
      <c r="J23" s="258"/>
      <c r="K23" s="258"/>
      <c r="L23" s="258"/>
    </row>
    <row r="25" spans="2:14" ht="16" x14ac:dyDescent="0.3">
      <c r="B25" s="29" t="s">
        <v>17</v>
      </c>
    </row>
  </sheetData>
  <mergeCells count="7">
    <mergeCell ref="B23:L23"/>
    <mergeCell ref="B17:J17"/>
    <mergeCell ref="B18:J18"/>
    <mergeCell ref="B19:J19"/>
    <mergeCell ref="B20:J20"/>
    <mergeCell ref="B21:K21"/>
    <mergeCell ref="B22:K22"/>
  </mergeCells>
  <pageMargins left="0.7" right="0.7" top="0.75" bottom="0.75" header="0.3" footer="0.3"/>
  <pageSetup scale="63" orientation="portrait" horizontalDpi="90"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9EE7B-A27D-4D09-8284-810D5DD7C6FA}">
  <sheetPr>
    <pageSetUpPr fitToPage="1"/>
  </sheetPr>
  <dimension ref="A1:W32"/>
  <sheetViews>
    <sheetView showGridLines="0" zoomScaleNormal="100" workbookViewId="0">
      <selection activeCell="B25" sqref="B25:F25"/>
    </sheetView>
  </sheetViews>
  <sheetFormatPr defaultColWidth="8.90625" defaultRowHeight="14" x14ac:dyDescent="0.3"/>
  <cols>
    <col min="1" max="1" width="2" style="1" customWidth="1"/>
    <col min="2" max="2" width="79.1796875" style="1" customWidth="1"/>
    <col min="3" max="3" width="3.08984375" style="1" customWidth="1"/>
    <col min="4" max="4" width="13.1796875" style="1" customWidth="1"/>
    <col min="5" max="5" width="1.36328125" style="1" customWidth="1"/>
    <col min="6" max="6" width="11.36328125" style="1" customWidth="1"/>
    <col min="7" max="7" width="1.36328125" style="1" customWidth="1"/>
    <col min="8" max="8" width="10.90625" style="1" customWidth="1"/>
    <col min="9" max="9" width="1.36328125" style="1" customWidth="1"/>
    <col min="10" max="10" width="2.36328125" style="1" customWidth="1"/>
    <col min="11" max="11" width="12.36328125" style="1" customWidth="1"/>
    <col min="12" max="12" width="1.1796875" style="1" customWidth="1"/>
    <col min="13" max="13" width="2.7265625" style="1" customWidth="1"/>
    <col min="14" max="14" width="9.7265625" style="1" customWidth="1"/>
    <col min="15" max="15" width="1.7265625" style="1" customWidth="1"/>
    <col min="16" max="16" width="2.36328125" style="1" customWidth="1"/>
    <col min="17" max="17" width="13.7265625" style="1" customWidth="1"/>
    <col min="18" max="18" width="1" style="1" customWidth="1"/>
    <col min="19" max="19" width="12.08984375" style="1" customWidth="1"/>
    <col min="20" max="20" width="1.36328125" style="1" customWidth="1"/>
    <col min="21" max="21" width="12.1796875" style="1" customWidth="1"/>
    <col min="22" max="22" width="1.36328125" style="1" customWidth="1"/>
    <col min="23" max="25" width="9.08984375" style="1" customWidth="1"/>
    <col min="26" max="16384" width="8.90625" style="1"/>
  </cols>
  <sheetData>
    <row r="1" spans="1:14" x14ac:dyDescent="0.3">
      <c r="A1" s="1" t="s">
        <v>18</v>
      </c>
    </row>
    <row r="3" spans="1:14" x14ac:dyDescent="0.3">
      <c r="B3" s="2" t="s">
        <v>239</v>
      </c>
      <c r="D3" s="35"/>
      <c r="F3" s="35"/>
    </row>
    <row r="4" spans="1:14" x14ac:dyDescent="0.3">
      <c r="B4" s="42" t="s">
        <v>216</v>
      </c>
      <c r="C4" s="30"/>
      <c r="D4" s="43" t="s">
        <v>218</v>
      </c>
      <c r="E4" s="124"/>
      <c r="F4" s="43" t="s">
        <v>217</v>
      </c>
    </row>
    <row r="5" spans="1:14" x14ac:dyDescent="0.3">
      <c r="B5" s="137" t="s">
        <v>63</v>
      </c>
      <c r="C5" s="1" t="s">
        <v>24</v>
      </c>
      <c r="D5" s="208">
        <v>-576</v>
      </c>
      <c r="E5" s="210"/>
      <c r="F5" s="208">
        <v>-474</v>
      </c>
    </row>
    <row r="6" spans="1:14" x14ac:dyDescent="0.3">
      <c r="B6" s="130" t="s">
        <v>186</v>
      </c>
      <c r="D6" s="208">
        <v>433</v>
      </c>
      <c r="E6" s="210"/>
      <c r="F6" s="208">
        <v>433</v>
      </c>
    </row>
    <row r="7" spans="1:14" x14ac:dyDescent="0.3">
      <c r="B7" s="130" t="s">
        <v>220</v>
      </c>
      <c r="D7" s="208">
        <v>-92</v>
      </c>
      <c r="E7" s="210"/>
      <c r="F7" s="208">
        <v>-92</v>
      </c>
    </row>
    <row r="8" spans="1:14" x14ac:dyDescent="0.3">
      <c r="B8" s="130" t="s">
        <v>221</v>
      </c>
      <c r="D8" s="208">
        <v>95</v>
      </c>
      <c r="E8" s="210"/>
      <c r="F8" s="208">
        <v>95</v>
      </c>
    </row>
    <row r="9" spans="1:14" x14ac:dyDescent="0.3">
      <c r="B9" s="130" t="s">
        <v>222</v>
      </c>
      <c r="D9" s="208">
        <v>-567</v>
      </c>
      <c r="E9" s="210"/>
      <c r="F9" s="208">
        <v>-567</v>
      </c>
    </row>
    <row r="10" spans="1:14" x14ac:dyDescent="0.3">
      <c r="B10" s="130" t="s">
        <v>244</v>
      </c>
      <c r="D10" s="34">
        <v>48</v>
      </c>
      <c r="F10" s="34">
        <v>0</v>
      </c>
    </row>
    <row r="11" spans="1:14" x14ac:dyDescent="0.3">
      <c r="B11" s="130" t="s">
        <v>207</v>
      </c>
      <c r="D11" s="34">
        <v>36</v>
      </c>
      <c r="F11" s="34">
        <v>36</v>
      </c>
    </row>
    <row r="12" spans="1:14" x14ac:dyDescent="0.3">
      <c r="B12" s="127" t="s">
        <v>30</v>
      </c>
      <c r="C12" s="31" t="s">
        <v>24</v>
      </c>
      <c r="D12" s="113">
        <v>-623</v>
      </c>
      <c r="E12" s="31"/>
      <c r="F12" s="113">
        <v>-569</v>
      </c>
      <c r="K12" s="99"/>
    </row>
    <row r="13" spans="1:14" x14ac:dyDescent="0.3">
      <c r="B13" s="137" t="s">
        <v>195</v>
      </c>
      <c r="D13" s="244">
        <v>-1.7000000000000001E-2</v>
      </c>
      <c r="E13" s="210"/>
      <c r="F13" s="244">
        <v>-1.4E-2</v>
      </c>
      <c r="K13" s="238"/>
    </row>
    <row r="14" spans="1:14" x14ac:dyDescent="0.3">
      <c r="B14" s="214" t="s">
        <v>209</v>
      </c>
      <c r="C14" s="30"/>
      <c r="D14" s="212">
        <v>-1.9E-2</v>
      </c>
      <c r="E14" s="211"/>
      <c r="F14" s="212">
        <v>-1.7000000000000001E-2</v>
      </c>
      <c r="K14" s="242"/>
      <c r="L14" s="242"/>
      <c r="M14" s="242"/>
      <c r="N14" s="242"/>
    </row>
    <row r="15" spans="1:14" x14ac:dyDescent="0.3">
      <c r="D15" s="35"/>
      <c r="F15" s="35"/>
    </row>
    <row r="16" spans="1:14" x14ac:dyDescent="0.3">
      <c r="B16" s="198" t="s">
        <v>248</v>
      </c>
      <c r="C16" s="1" t="s">
        <v>24</v>
      </c>
      <c r="D16" s="34">
        <v>-200</v>
      </c>
      <c r="F16" s="35"/>
      <c r="H16" s="240"/>
    </row>
    <row r="17" spans="2:23" x14ac:dyDescent="0.3">
      <c r="B17" s="112" t="s">
        <v>251</v>
      </c>
      <c r="C17" s="31"/>
      <c r="D17" s="224">
        <v>-823</v>
      </c>
      <c r="F17" s="35"/>
    </row>
    <row r="18" spans="2:23" x14ac:dyDescent="0.3">
      <c r="B18" s="112" t="s">
        <v>252</v>
      </c>
      <c r="C18" s="31"/>
      <c r="D18" s="225">
        <v>-2.5000000000000001E-2</v>
      </c>
      <c r="F18" s="35"/>
    </row>
    <row r="19" spans="2:23" x14ac:dyDescent="0.3">
      <c r="D19" s="35"/>
      <c r="F19" s="35"/>
    </row>
    <row r="20" spans="2:23" ht="27.65" customHeight="1" x14ac:dyDescent="0.3">
      <c r="B20" s="258" t="s">
        <v>197</v>
      </c>
      <c r="C20" s="258"/>
      <c r="D20" s="258"/>
      <c r="E20" s="258"/>
      <c r="F20" s="258"/>
      <c r="G20" s="258"/>
      <c r="H20" s="258"/>
      <c r="I20" s="258"/>
      <c r="K20" s="241"/>
    </row>
    <row r="21" spans="2:23" x14ac:dyDescent="0.3">
      <c r="B21" s="258" t="s">
        <v>223</v>
      </c>
      <c r="C21" s="258"/>
      <c r="D21" s="258"/>
      <c r="E21" s="258"/>
      <c r="F21" s="258"/>
    </row>
    <row r="22" spans="2:23" ht="28.25" customHeight="1" x14ac:dyDescent="0.3">
      <c r="B22" s="258" t="s">
        <v>224</v>
      </c>
      <c r="C22" s="258"/>
      <c r="D22" s="258"/>
      <c r="E22" s="258"/>
      <c r="F22" s="258"/>
      <c r="G22" s="258"/>
      <c r="H22" s="258"/>
      <c r="I22" s="258"/>
      <c r="J22" s="258"/>
      <c r="K22" s="258"/>
      <c r="L22" s="258"/>
      <c r="M22" s="258"/>
      <c r="N22" s="201"/>
    </row>
    <row r="23" spans="2:23" x14ac:dyDescent="0.3">
      <c r="B23" s="258" t="s">
        <v>225</v>
      </c>
      <c r="C23" s="258"/>
      <c r="D23" s="258"/>
      <c r="E23" s="258"/>
      <c r="F23" s="258"/>
    </row>
    <row r="24" spans="2:23" ht="28.25" customHeight="1" x14ac:dyDescent="0.3">
      <c r="B24" s="258" t="s">
        <v>247</v>
      </c>
      <c r="C24" s="258"/>
      <c r="D24" s="258"/>
      <c r="E24" s="258"/>
      <c r="F24" s="258"/>
      <c r="G24" s="258"/>
      <c r="H24" s="234"/>
      <c r="I24" s="234"/>
      <c r="J24" s="234"/>
      <c r="K24" s="234"/>
      <c r="L24" s="234"/>
      <c r="M24" s="234"/>
      <c r="N24" s="234"/>
      <c r="O24" s="234"/>
      <c r="P24" s="234"/>
      <c r="Q24" s="234"/>
      <c r="R24" s="234"/>
      <c r="S24" s="234"/>
      <c r="T24" s="234"/>
      <c r="U24" s="234"/>
      <c r="V24" s="234"/>
      <c r="W24" s="234"/>
    </row>
    <row r="25" spans="2:23" ht="28.25" customHeight="1" x14ac:dyDescent="0.3">
      <c r="B25" s="258" t="s">
        <v>281</v>
      </c>
      <c r="C25" s="258"/>
      <c r="D25" s="258"/>
      <c r="E25" s="258"/>
      <c r="F25" s="258"/>
      <c r="G25" s="235"/>
      <c r="H25" s="234"/>
      <c r="I25" s="234"/>
      <c r="J25" s="234"/>
      <c r="K25" s="234"/>
      <c r="L25" s="234"/>
      <c r="M25" s="234"/>
      <c r="N25" s="234"/>
      <c r="O25" s="234"/>
      <c r="P25" s="234"/>
      <c r="Q25" s="234"/>
      <c r="R25" s="234"/>
      <c r="S25" s="234"/>
      <c r="T25" s="234"/>
      <c r="U25" s="234"/>
      <c r="V25" s="234"/>
      <c r="W25" s="234"/>
    </row>
    <row r="26" spans="2:23" ht="57" customHeight="1" x14ac:dyDescent="0.3">
      <c r="B26" s="265" t="s">
        <v>249</v>
      </c>
      <c r="C26" s="266"/>
      <c r="D26" s="266"/>
      <c r="E26" s="266"/>
      <c r="F26" s="266"/>
    </row>
    <row r="28" spans="2:23" ht="16" x14ac:dyDescent="0.3">
      <c r="B28" s="29" t="s">
        <v>17</v>
      </c>
    </row>
    <row r="32" spans="2:23" x14ac:dyDescent="0.3">
      <c r="B32" s="205"/>
      <c r="D32" s="34"/>
    </row>
  </sheetData>
  <mergeCells count="9">
    <mergeCell ref="H22:M22"/>
    <mergeCell ref="B20:G20"/>
    <mergeCell ref="H20:I20"/>
    <mergeCell ref="B26:F26"/>
    <mergeCell ref="B21:F21"/>
    <mergeCell ref="B23:F23"/>
    <mergeCell ref="B24:G24"/>
    <mergeCell ref="B22:G22"/>
    <mergeCell ref="B25:F25"/>
  </mergeCells>
  <pageMargins left="0.7" right="0.7" top="0.75" bottom="0.75" header="0.3" footer="0.3"/>
  <pageSetup scale="63" orientation="portrait" horizontalDpi="90" verticalDpi="9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2D658-82E6-4D90-B4C3-95DE9570F42B}">
  <sheetPr>
    <pageSetUpPr fitToPage="1"/>
  </sheetPr>
  <dimension ref="A1:J30"/>
  <sheetViews>
    <sheetView showGridLines="0" workbookViewId="0">
      <selection activeCell="B10" sqref="B10:H10"/>
    </sheetView>
  </sheetViews>
  <sheetFormatPr defaultColWidth="8.90625" defaultRowHeight="14" x14ac:dyDescent="0.3"/>
  <cols>
    <col min="1" max="1" width="2.90625" style="1" customWidth="1"/>
    <col min="2" max="2" width="76" style="1" customWidth="1"/>
    <col min="3" max="3" width="2" style="1" customWidth="1"/>
    <col min="4" max="4" width="13.7265625" style="1" customWidth="1"/>
    <col min="5" max="5" width="2.08984375" style="1" customWidth="1"/>
    <col min="6" max="6" width="13.7265625" style="1" customWidth="1"/>
    <col min="7" max="7" width="2.1796875" style="1" customWidth="1"/>
    <col min="8" max="8" width="13.7265625" style="1" customWidth="1"/>
    <col min="9" max="16384" width="8.90625" style="1"/>
  </cols>
  <sheetData>
    <row r="1" spans="1:10" x14ac:dyDescent="0.3">
      <c r="A1" s="1" t="s">
        <v>18</v>
      </c>
    </row>
    <row r="2" spans="1:10" x14ac:dyDescent="0.3">
      <c r="B2" s="29"/>
      <c r="C2" s="29"/>
      <c r="D2" s="122"/>
      <c r="E2" s="122"/>
      <c r="F2" s="122"/>
    </row>
    <row r="3" spans="1:10" x14ac:dyDescent="0.3">
      <c r="B3" s="114" t="s">
        <v>211</v>
      </c>
      <c r="C3" s="29"/>
      <c r="D3" s="122"/>
      <c r="E3" s="122"/>
      <c r="F3" s="122"/>
    </row>
    <row r="4" spans="1:10" x14ac:dyDescent="0.3">
      <c r="B4" s="42" t="s">
        <v>99</v>
      </c>
      <c r="C4" s="42"/>
      <c r="D4" s="110" t="s">
        <v>212</v>
      </c>
      <c r="E4" s="111"/>
      <c r="F4" s="110">
        <v>2022</v>
      </c>
      <c r="G4" s="110"/>
      <c r="H4" s="110">
        <v>2021</v>
      </c>
    </row>
    <row r="5" spans="1:10" x14ac:dyDescent="0.3">
      <c r="B5" s="29" t="s">
        <v>115</v>
      </c>
      <c r="C5" s="29" t="s">
        <v>24</v>
      </c>
      <c r="D5" s="115">
        <v>1186</v>
      </c>
      <c r="E5" s="29" t="s">
        <v>24</v>
      </c>
      <c r="F5" s="115">
        <v>-114</v>
      </c>
      <c r="G5" s="29" t="s">
        <v>24</v>
      </c>
      <c r="H5" s="117">
        <v>-1660</v>
      </c>
      <c r="J5" s="117"/>
    </row>
    <row r="6" spans="1:10" x14ac:dyDescent="0.3">
      <c r="B6" s="29" t="s">
        <v>213</v>
      </c>
      <c r="C6" s="29"/>
      <c r="D6" s="115">
        <v>-744</v>
      </c>
      <c r="E6" s="29"/>
      <c r="F6" s="115">
        <v>-513</v>
      </c>
      <c r="G6" s="29"/>
      <c r="H6" s="117">
        <v>-577</v>
      </c>
    </row>
    <row r="7" spans="1:10" x14ac:dyDescent="0.3">
      <c r="B7" s="29" t="s">
        <v>214</v>
      </c>
      <c r="C7" s="29"/>
      <c r="D7" s="115">
        <v>0</v>
      </c>
      <c r="E7" s="29"/>
      <c r="F7" s="115">
        <v>0</v>
      </c>
      <c r="G7" s="29"/>
      <c r="H7" s="117">
        <v>-2114</v>
      </c>
    </row>
    <row r="8" spans="1:10" x14ac:dyDescent="0.3">
      <c r="B8" s="112" t="s">
        <v>211</v>
      </c>
      <c r="C8" s="112" t="s">
        <v>24</v>
      </c>
      <c r="D8" s="113">
        <v>442</v>
      </c>
      <c r="E8" s="112" t="s">
        <v>24</v>
      </c>
      <c r="F8" s="113">
        <v>-627</v>
      </c>
      <c r="G8" s="112" t="s">
        <v>24</v>
      </c>
      <c r="H8" s="194">
        <v>-123</v>
      </c>
    </row>
    <row r="9" spans="1:10" x14ac:dyDescent="0.3">
      <c r="B9" s="29"/>
      <c r="C9" s="29"/>
      <c r="D9" s="115"/>
      <c r="E9" s="115"/>
      <c r="F9" s="115"/>
    </row>
    <row r="10" spans="1:10" ht="44.5" customHeight="1" x14ac:dyDescent="0.35">
      <c r="B10" s="267" t="s">
        <v>263</v>
      </c>
      <c r="C10" s="268"/>
      <c r="D10" s="268"/>
      <c r="E10" s="268"/>
      <c r="F10" s="268"/>
      <c r="G10" s="268"/>
      <c r="H10" s="268"/>
    </row>
    <row r="11" spans="1:10" ht="43.25" customHeight="1" x14ac:dyDescent="0.35">
      <c r="B11" s="267" t="s">
        <v>215</v>
      </c>
      <c r="C11" s="268"/>
      <c r="D11" s="268"/>
      <c r="E11" s="268"/>
      <c r="F11" s="268"/>
      <c r="G11" s="268"/>
      <c r="H11" s="268"/>
    </row>
    <row r="12" spans="1:10" x14ac:dyDescent="0.3">
      <c r="B12" s="29"/>
      <c r="C12" s="29"/>
      <c r="D12" s="119"/>
      <c r="E12" s="119"/>
      <c r="F12" s="119"/>
    </row>
    <row r="13" spans="1:10" x14ac:dyDescent="0.3">
      <c r="B13" s="29"/>
      <c r="C13" s="29"/>
      <c r="D13" s="119"/>
      <c r="E13" s="119"/>
      <c r="F13" s="119"/>
    </row>
    <row r="14" spans="1:10" ht="16" x14ac:dyDescent="0.3">
      <c r="B14" s="29" t="s">
        <v>17</v>
      </c>
      <c r="C14" s="29"/>
      <c r="D14" s="119"/>
      <c r="E14" s="119"/>
      <c r="F14" s="119"/>
    </row>
    <row r="15" spans="1:10" x14ac:dyDescent="0.3">
      <c r="B15" s="29"/>
      <c r="C15" s="29"/>
      <c r="D15" s="119"/>
      <c r="E15" s="119"/>
      <c r="F15" s="119"/>
    </row>
    <row r="16" spans="1:10" x14ac:dyDescent="0.3">
      <c r="B16" s="29"/>
      <c r="C16" s="29"/>
      <c r="D16" s="119"/>
      <c r="E16" s="119"/>
      <c r="F16" s="119"/>
    </row>
    <row r="17" spans="2:6" x14ac:dyDescent="0.3">
      <c r="B17" s="114"/>
      <c r="C17" s="114"/>
      <c r="D17" s="120"/>
      <c r="E17" s="120"/>
      <c r="F17" s="120"/>
    </row>
    <row r="18" spans="2:6" x14ac:dyDescent="0.3">
      <c r="B18" s="29"/>
      <c r="C18" s="29"/>
      <c r="D18" s="119"/>
      <c r="E18" s="119"/>
      <c r="F18" s="119"/>
    </row>
    <row r="19" spans="2:6" x14ac:dyDescent="0.3">
      <c r="B19" s="29"/>
      <c r="C19" s="29"/>
      <c r="D19" s="119"/>
      <c r="E19" s="119"/>
      <c r="F19" s="119"/>
    </row>
    <row r="20" spans="2:6" x14ac:dyDescent="0.3">
      <c r="B20" s="29"/>
      <c r="C20" s="29"/>
      <c r="D20" s="119"/>
      <c r="E20" s="119"/>
      <c r="F20" s="119"/>
    </row>
    <row r="21" spans="2:6" x14ac:dyDescent="0.3">
      <c r="B21" s="114"/>
      <c r="C21" s="114"/>
      <c r="D21" s="120"/>
      <c r="E21" s="120"/>
      <c r="F21" s="120"/>
    </row>
    <row r="22" spans="2:6" x14ac:dyDescent="0.3">
      <c r="B22" s="29"/>
      <c r="C22" s="29"/>
      <c r="D22" s="119"/>
      <c r="E22" s="119"/>
      <c r="F22" s="119"/>
    </row>
    <row r="23" spans="2:6" x14ac:dyDescent="0.3">
      <c r="B23" s="29"/>
      <c r="C23" s="29"/>
      <c r="D23" s="119"/>
      <c r="E23" s="119"/>
      <c r="F23" s="119"/>
    </row>
    <row r="24" spans="2:6" x14ac:dyDescent="0.3">
      <c r="B24" s="29"/>
      <c r="C24" s="29"/>
      <c r="D24" s="119"/>
      <c r="E24" s="119"/>
      <c r="F24" s="119"/>
    </row>
    <row r="25" spans="2:6" x14ac:dyDescent="0.3">
      <c r="B25" s="114"/>
      <c r="C25" s="114"/>
      <c r="D25" s="120"/>
      <c r="E25" s="120"/>
      <c r="F25" s="120"/>
    </row>
    <row r="26" spans="2:6" x14ac:dyDescent="0.3">
      <c r="B26" s="29"/>
      <c r="C26" s="29"/>
      <c r="D26" s="119"/>
      <c r="E26" s="119"/>
      <c r="F26" s="119"/>
    </row>
    <row r="27" spans="2:6" x14ac:dyDescent="0.3">
      <c r="B27" s="114"/>
      <c r="C27" s="114"/>
      <c r="D27" s="120"/>
      <c r="E27" s="120"/>
      <c r="F27" s="120"/>
    </row>
    <row r="28" spans="2:6" x14ac:dyDescent="0.3">
      <c r="B28" s="114"/>
      <c r="C28" s="114"/>
      <c r="D28" s="121"/>
      <c r="E28" s="121"/>
      <c r="F28" s="121"/>
    </row>
    <row r="29" spans="2:6" x14ac:dyDescent="0.3">
      <c r="B29" s="29"/>
      <c r="C29" s="29"/>
      <c r="D29" s="29"/>
      <c r="E29" s="29"/>
      <c r="F29" s="29"/>
    </row>
    <row r="30" spans="2:6" x14ac:dyDescent="0.3">
      <c r="B30" s="29"/>
      <c r="C30" s="29"/>
      <c r="D30" s="29"/>
      <c r="E30" s="29"/>
      <c r="F30" s="29"/>
    </row>
  </sheetData>
  <mergeCells count="2">
    <mergeCell ref="B10:H10"/>
    <mergeCell ref="B11:H11"/>
  </mergeCells>
  <pageMargins left="0.7" right="0.7" top="0.75" bottom="0.75" header="0.3" footer="0.3"/>
  <pageSetup scale="7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184FD-6763-4208-9DCB-1750BADB41D4}">
  <sheetPr>
    <pageSetUpPr fitToPage="1"/>
  </sheetPr>
  <dimension ref="A1:H31"/>
  <sheetViews>
    <sheetView showGridLines="0" zoomScaleNormal="100" workbookViewId="0"/>
  </sheetViews>
  <sheetFormatPr defaultColWidth="8.90625" defaultRowHeight="14" x14ac:dyDescent="0.3"/>
  <cols>
    <col min="1" max="1" width="2" style="1" customWidth="1"/>
    <col min="2" max="2" width="76" style="1" customWidth="1"/>
    <col min="3" max="3" width="2" style="1" customWidth="1"/>
    <col min="4" max="4" width="13.7265625" style="1" customWidth="1"/>
    <col min="5" max="5" width="2.08984375" style="1" customWidth="1"/>
    <col min="6" max="6" width="13.7265625" style="1" customWidth="1"/>
    <col min="7" max="16384" width="8.90625" style="1"/>
  </cols>
  <sheetData>
    <row r="1" spans="1:8" x14ac:dyDescent="0.3">
      <c r="A1" s="1" t="s">
        <v>18</v>
      </c>
    </row>
    <row r="2" spans="1:8" x14ac:dyDescent="0.3">
      <c r="B2" s="29"/>
      <c r="C2" s="29"/>
      <c r="D2" s="122"/>
      <c r="E2" s="122"/>
      <c r="F2" s="122"/>
    </row>
    <row r="3" spans="1:8" x14ac:dyDescent="0.3">
      <c r="B3" s="2" t="s">
        <v>229</v>
      </c>
      <c r="C3" s="29"/>
      <c r="D3" s="122"/>
      <c r="E3" s="122"/>
      <c r="F3" s="122"/>
    </row>
    <row r="4" spans="1:8" x14ac:dyDescent="0.3">
      <c r="B4" s="42" t="s">
        <v>216</v>
      </c>
      <c r="C4" s="42"/>
      <c r="D4" s="110" t="s">
        <v>218</v>
      </c>
      <c r="E4" s="111"/>
      <c r="F4" s="110" t="s">
        <v>217</v>
      </c>
    </row>
    <row r="5" spans="1:8" x14ac:dyDescent="0.3">
      <c r="B5" s="29" t="s">
        <v>115</v>
      </c>
      <c r="C5" s="29" t="s">
        <v>24</v>
      </c>
      <c r="D5" s="115">
        <v>1186</v>
      </c>
      <c r="E5" s="29" t="s">
        <v>24</v>
      </c>
      <c r="F5" s="115">
        <v>1186</v>
      </c>
      <c r="H5" s="117"/>
    </row>
    <row r="6" spans="1:8" x14ac:dyDescent="0.3">
      <c r="B6" s="29" t="s">
        <v>213</v>
      </c>
      <c r="D6" s="115">
        <v>-744</v>
      </c>
      <c r="E6" s="29"/>
      <c r="F6" s="115">
        <v>-744</v>
      </c>
    </row>
    <row r="7" spans="1:8" x14ac:dyDescent="0.3">
      <c r="B7" s="29" t="s">
        <v>226</v>
      </c>
      <c r="D7" s="115">
        <v>-168</v>
      </c>
      <c r="E7" s="29"/>
      <c r="F7" s="115">
        <v>0</v>
      </c>
    </row>
    <row r="8" spans="1:8" x14ac:dyDescent="0.3">
      <c r="B8" s="112" t="s">
        <v>211</v>
      </c>
      <c r="C8" s="112" t="s">
        <v>24</v>
      </c>
      <c r="D8" s="113">
        <v>274</v>
      </c>
      <c r="E8" s="112" t="s">
        <v>24</v>
      </c>
      <c r="F8" s="113">
        <v>442</v>
      </c>
      <c r="H8" s="99"/>
    </row>
    <row r="9" spans="1:8" x14ac:dyDescent="0.3">
      <c r="B9" s="213"/>
      <c r="C9" s="213"/>
      <c r="D9" s="120"/>
      <c r="E9" s="213"/>
      <c r="F9" s="120"/>
    </row>
    <row r="10" spans="1:8" x14ac:dyDescent="0.3">
      <c r="B10" s="198" t="s">
        <v>231</v>
      </c>
      <c r="C10" s="29" t="s">
        <v>24</v>
      </c>
      <c r="D10" s="34">
        <f>-200</f>
        <v>-200</v>
      </c>
      <c r="E10" s="213"/>
      <c r="F10" s="120"/>
    </row>
    <row r="11" spans="1:8" x14ac:dyDescent="0.3">
      <c r="B11" s="112" t="s">
        <v>241</v>
      </c>
      <c r="C11" s="112" t="s">
        <v>24</v>
      </c>
      <c r="D11" s="113">
        <v>74</v>
      </c>
      <c r="E11" s="213"/>
      <c r="F11" s="120"/>
    </row>
    <row r="12" spans="1:8" x14ac:dyDescent="0.3">
      <c r="B12" s="198"/>
      <c r="C12" s="29"/>
      <c r="D12" s="34"/>
      <c r="E12" s="213"/>
      <c r="F12" s="120"/>
    </row>
    <row r="13" spans="1:8" x14ac:dyDescent="0.3">
      <c r="B13" s="29"/>
      <c r="C13" s="29"/>
      <c r="D13" s="115"/>
      <c r="E13" s="115"/>
      <c r="F13" s="115"/>
    </row>
    <row r="14" spans="1:8" ht="56.65" customHeight="1" x14ac:dyDescent="0.35">
      <c r="B14" s="267" t="s">
        <v>264</v>
      </c>
      <c r="C14" s="268"/>
      <c r="D14" s="268"/>
      <c r="E14" s="268"/>
      <c r="F14" s="268"/>
    </row>
    <row r="15" spans="1:8" ht="28.25" customHeight="1" x14ac:dyDescent="0.35">
      <c r="B15" s="269" t="s">
        <v>243</v>
      </c>
      <c r="C15" s="270"/>
      <c r="D15" s="270"/>
      <c r="E15" s="270"/>
      <c r="F15" s="270"/>
    </row>
    <row r="16" spans="1:8" ht="60" customHeight="1" x14ac:dyDescent="0.3">
      <c r="B16" s="265" t="s">
        <v>250</v>
      </c>
      <c r="C16" s="266"/>
      <c r="D16" s="266"/>
      <c r="E16" s="266"/>
      <c r="F16" s="266"/>
    </row>
    <row r="17" spans="2:6" x14ac:dyDescent="0.3">
      <c r="B17" s="29"/>
      <c r="C17" s="29"/>
      <c r="D17" s="119"/>
      <c r="E17" s="119"/>
      <c r="F17" s="119"/>
    </row>
    <row r="18" spans="2:6" x14ac:dyDescent="0.3">
      <c r="C18" s="29"/>
      <c r="D18" s="119"/>
      <c r="E18" s="119"/>
      <c r="F18" s="119"/>
    </row>
    <row r="19" spans="2:6" ht="16" x14ac:dyDescent="0.3">
      <c r="B19" s="29" t="s">
        <v>17</v>
      </c>
      <c r="C19" s="29"/>
      <c r="D19" s="119"/>
      <c r="E19" s="119"/>
      <c r="F19" s="119"/>
    </row>
    <row r="20" spans="2:6" x14ac:dyDescent="0.3">
      <c r="B20" s="114"/>
      <c r="C20" s="114"/>
      <c r="D20" s="120"/>
      <c r="E20" s="120"/>
      <c r="F20" s="120"/>
    </row>
    <row r="21" spans="2:6" ht="12" customHeight="1" x14ac:dyDescent="0.3">
      <c r="B21" s="29"/>
      <c r="C21" s="29"/>
      <c r="D21" s="119"/>
      <c r="E21" s="119"/>
      <c r="F21" s="119"/>
    </row>
    <row r="22" spans="2:6" x14ac:dyDescent="0.3">
      <c r="B22" s="29"/>
      <c r="C22" s="29"/>
      <c r="D22" s="119"/>
      <c r="E22" s="119"/>
      <c r="F22" s="119"/>
    </row>
    <row r="23" spans="2:6" x14ac:dyDescent="0.3">
      <c r="B23" s="29"/>
      <c r="C23" s="29"/>
      <c r="D23" s="119"/>
      <c r="E23" s="119"/>
      <c r="F23" s="119"/>
    </row>
    <row r="24" spans="2:6" x14ac:dyDescent="0.3">
      <c r="B24" s="29"/>
      <c r="C24" s="29"/>
      <c r="D24" s="119"/>
      <c r="E24" s="119"/>
      <c r="F24" s="119"/>
    </row>
    <row r="25" spans="2:6" x14ac:dyDescent="0.3">
      <c r="B25" s="29"/>
      <c r="C25" s="29"/>
      <c r="D25" s="119"/>
      <c r="E25" s="119"/>
      <c r="F25" s="119"/>
    </row>
    <row r="26" spans="2:6" x14ac:dyDescent="0.3">
      <c r="B26" s="114"/>
      <c r="C26" s="114"/>
      <c r="D26" s="120"/>
      <c r="E26" s="120"/>
      <c r="F26" s="120"/>
    </row>
    <row r="27" spans="2:6" x14ac:dyDescent="0.3">
      <c r="B27" s="29"/>
      <c r="C27" s="29"/>
      <c r="D27" s="119"/>
      <c r="E27" s="119"/>
      <c r="F27" s="119"/>
    </row>
    <row r="28" spans="2:6" x14ac:dyDescent="0.3">
      <c r="B28" s="114"/>
      <c r="C28" s="114"/>
      <c r="D28" s="120"/>
      <c r="E28" s="120"/>
      <c r="F28" s="120"/>
    </row>
    <row r="29" spans="2:6" x14ac:dyDescent="0.3">
      <c r="B29" s="114"/>
      <c r="C29" s="114"/>
      <c r="D29" s="121"/>
      <c r="E29" s="121"/>
      <c r="F29" s="121"/>
    </row>
    <row r="30" spans="2:6" x14ac:dyDescent="0.3">
      <c r="B30" s="29"/>
      <c r="C30" s="29"/>
      <c r="D30" s="29"/>
      <c r="E30" s="29"/>
      <c r="F30" s="29"/>
    </row>
    <row r="31" spans="2:6" x14ac:dyDescent="0.3">
      <c r="B31" s="29"/>
      <c r="C31" s="29"/>
      <c r="D31" s="29"/>
      <c r="E31" s="29"/>
      <c r="F31" s="29"/>
    </row>
  </sheetData>
  <mergeCells count="3">
    <mergeCell ref="B14:F14"/>
    <mergeCell ref="B15:F15"/>
    <mergeCell ref="B16:F16"/>
  </mergeCells>
  <pageMargins left="0.7" right="0.7" top="0.75" bottom="0.75" header="0.3" footer="0.3"/>
  <pageSetup scale="8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6B80F-314C-4884-897B-DF81840AEFC6}">
  <sheetPr>
    <pageSetUpPr fitToPage="1"/>
  </sheetPr>
  <dimension ref="A1:Q33"/>
  <sheetViews>
    <sheetView showGridLines="0" zoomScaleNormal="100" workbookViewId="0"/>
  </sheetViews>
  <sheetFormatPr defaultColWidth="8.90625" defaultRowHeight="14" x14ac:dyDescent="0.3"/>
  <cols>
    <col min="1" max="1" width="2" style="1" customWidth="1"/>
    <col min="2" max="2" width="89" style="1" customWidth="1"/>
    <col min="3" max="3" width="3.08984375" style="1" customWidth="1"/>
    <col min="4" max="4" width="13.1796875" style="1" customWidth="1"/>
    <col min="5" max="5" width="10.90625" style="1" customWidth="1"/>
    <col min="6" max="6" width="1.36328125" style="1" customWidth="1"/>
    <col min="7" max="7" width="2.36328125" style="1" customWidth="1"/>
    <col min="8" max="8" width="9.7265625" style="1" customWidth="1"/>
    <col min="9" max="9" width="1.7265625" style="1" customWidth="1"/>
    <col min="10" max="10" width="2.36328125" style="1" customWidth="1"/>
    <col min="11" max="11" width="13.7265625" style="1" customWidth="1"/>
    <col min="12" max="12" width="1" style="1" customWidth="1"/>
    <col min="13" max="13" width="12.08984375" style="1" customWidth="1"/>
    <col min="14" max="14" width="1.36328125" style="1" customWidth="1"/>
    <col min="15" max="15" width="12.1796875" style="1" customWidth="1"/>
    <col min="16" max="16" width="1.36328125" style="1" customWidth="1"/>
    <col min="17" max="19" width="9.08984375" style="1" customWidth="1"/>
    <col min="20" max="16384" width="8.90625" style="1"/>
  </cols>
  <sheetData>
    <row r="1" spans="1:13" x14ac:dyDescent="0.3">
      <c r="A1" s="1" t="s">
        <v>18</v>
      </c>
    </row>
    <row r="3" spans="1:13" x14ac:dyDescent="0.3">
      <c r="B3" s="2" t="s">
        <v>271</v>
      </c>
      <c r="D3" s="35"/>
    </row>
    <row r="4" spans="1:13" x14ac:dyDescent="0.3">
      <c r="B4" s="42" t="s">
        <v>216</v>
      </c>
      <c r="C4" s="30"/>
      <c r="D4" s="43" t="s">
        <v>218</v>
      </c>
      <c r="K4" s="250"/>
      <c r="M4" s="251"/>
    </row>
    <row r="5" spans="1:13" x14ac:dyDescent="0.3">
      <c r="B5" s="137" t="s">
        <v>272</v>
      </c>
      <c r="C5" s="2" t="s">
        <v>24</v>
      </c>
      <c r="D5" s="250">
        <v>-1.9846842942111287</v>
      </c>
      <c r="K5" s="252"/>
      <c r="M5" s="251"/>
    </row>
    <row r="6" spans="1:13" x14ac:dyDescent="0.3">
      <c r="B6" s="130" t="s">
        <v>186</v>
      </c>
      <c r="D6" s="252">
        <v>1.5914227766544791</v>
      </c>
      <c r="K6" s="252"/>
      <c r="M6" s="251"/>
    </row>
    <row r="7" spans="1:13" x14ac:dyDescent="0.3">
      <c r="B7" s="130" t="s">
        <v>220</v>
      </c>
      <c r="D7" s="252">
        <v>-0.33813139827300709</v>
      </c>
      <c r="K7" s="252"/>
      <c r="M7" s="251"/>
    </row>
    <row r="8" spans="1:13" x14ac:dyDescent="0.3">
      <c r="B8" s="130" t="s">
        <v>221</v>
      </c>
      <c r="D8" s="252">
        <v>0.34915742212973561</v>
      </c>
      <c r="K8" s="252"/>
      <c r="M8" s="251"/>
    </row>
    <row r="9" spans="1:13" x14ac:dyDescent="0.3">
      <c r="B9" s="130" t="s">
        <v>222</v>
      </c>
      <c r="D9" s="252">
        <v>-2.083918508921685</v>
      </c>
      <c r="K9" s="252"/>
      <c r="M9" s="251"/>
    </row>
    <row r="10" spans="1:13" x14ac:dyDescent="0.3">
      <c r="B10" s="130" t="s">
        <v>244</v>
      </c>
      <c r="D10" s="252">
        <v>0.17641638170765589</v>
      </c>
      <c r="K10" s="252"/>
      <c r="M10" s="251"/>
    </row>
    <row r="11" spans="1:13" x14ac:dyDescent="0.3">
      <c r="B11" s="130" t="s">
        <v>207</v>
      </c>
      <c r="D11" s="252">
        <v>0.1323122862807419</v>
      </c>
    </row>
    <row r="12" spans="1:13" x14ac:dyDescent="0.3">
      <c r="B12" s="127" t="s">
        <v>273</v>
      </c>
      <c r="C12" s="31" t="s">
        <v>24</v>
      </c>
      <c r="D12" s="253">
        <v>-2.1574253346332086</v>
      </c>
    </row>
    <row r="13" spans="1:13" x14ac:dyDescent="0.3">
      <c r="D13" s="35"/>
    </row>
    <row r="14" spans="1:13" x14ac:dyDescent="0.3">
      <c r="B14" s="249" t="s">
        <v>274</v>
      </c>
      <c r="C14" s="1" t="s">
        <v>24</v>
      </c>
      <c r="D14" s="252">
        <v>-0.73506825711523283</v>
      </c>
      <c r="E14" s="240"/>
    </row>
    <row r="15" spans="1:13" x14ac:dyDescent="0.3">
      <c r="B15" s="112" t="s">
        <v>275</v>
      </c>
      <c r="C15" s="31" t="s">
        <v>24</v>
      </c>
      <c r="D15" s="253">
        <v>-2.8924935917484413</v>
      </c>
    </row>
    <row r="16" spans="1:13" x14ac:dyDescent="0.3">
      <c r="B16" s="114"/>
      <c r="D16" s="254"/>
    </row>
    <row r="17" spans="2:17" x14ac:dyDescent="0.3">
      <c r="B17" s="114" t="s">
        <v>276</v>
      </c>
      <c r="D17" s="255">
        <v>272083576</v>
      </c>
    </row>
    <row r="18" spans="2:17" x14ac:dyDescent="0.3">
      <c r="D18" s="35"/>
    </row>
    <row r="19" spans="2:17" x14ac:dyDescent="0.3">
      <c r="B19" s="258" t="s">
        <v>197</v>
      </c>
      <c r="C19" s="258"/>
      <c r="D19" s="258"/>
      <c r="E19" s="258"/>
      <c r="F19" s="258"/>
    </row>
    <row r="20" spans="2:17" x14ac:dyDescent="0.3">
      <c r="B20" s="258" t="s">
        <v>223</v>
      </c>
      <c r="C20" s="258"/>
      <c r="D20" s="258"/>
    </row>
    <row r="21" spans="2:17" ht="28.25" customHeight="1" x14ac:dyDescent="0.3">
      <c r="B21" s="258" t="s">
        <v>224</v>
      </c>
      <c r="C21" s="258"/>
      <c r="D21" s="258"/>
      <c r="E21" s="258"/>
      <c r="F21" s="258"/>
      <c r="G21" s="258"/>
      <c r="H21" s="249"/>
    </row>
    <row r="22" spans="2:17" x14ac:dyDescent="0.3">
      <c r="B22" s="258" t="s">
        <v>225</v>
      </c>
      <c r="C22" s="258"/>
      <c r="D22" s="258"/>
    </row>
    <row r="23" spans="2:17" ht="28.25" customHeight="1" x14ac:dyDescent="0.3">
      <c r="B23" s="258" t="s">
        <v>247</v>
      </c>
      <c r="C23" s="258"/>
      <c r="D23" s="258"/>
      <c r="E23" s="234"/>
      <c r="F23" s="234"/>
      <c r="G23" s="234"/>
      <c r="H23" s="234"/>
      <c r="I23" s="234"/>
      <c r="J23" s="234"/>
      <c r="K23" s="234"/>
      <c r="L23" s="234"/>
      <c r="M23" s="234"/>
      <c r="N23" s="234"/>
      <c r="O23" s="234"/>
      <c r="P23" s="234"/>
      <c r="Q23" s="234"/>
    </row>
    <row r="24" spans="2:17" ht="28.75" customHeight="1" x14ac:dyDescent="0.3">
      <c r="B24" s="258" t="s">
        <v>277</v>
      </c>
      <c r="C24" s="258"/>
      <c r="D24" s="258"/>
      <c r="E24" s="234"/>
      <c r="F24" s="234"/>
      <c r="G24" s="234"/>
      <c r="H24" s="234"/>
      <c r="I24" s="234"/>
      <c r="J24" s="234"/>
      <c r="K24" s="234"/>
      <c r="L24" s="234"/>
      <c r="M24" s="234"/>
      <c r="N24" s="234"/>
      <c r="O24" s="234"/>
      <c r="P24" s="234"/>
      <c r="Q24" s="234"/>
    </row>
    <row r="25" spans="2:17" ht="28.25" customHeight="1" x14ac:dyDescent="0.3">
      <c r="B25" s="258" t="s">
        <v>278</v>
      </c>
      <c r="C25" s="258"/>
      <c r="D25" s="258"/>
      <c r="E25" s="234"/>
      <c r="F25" s="234"/>
      <c r="G25" s="234"/>
      <c r="H25" s="234"/>
      <c r="I25" s="234"/>
      <c r="J25" s="234"/>
      <c r="K25" s="234"/>
      <c r="L25" s="234"/>
      <c r="M25" s="234"/>
      <c r="N25" s="234"/>
      <c r="O25" s="234"/>
      <c r="P25" s="234"/>
      <c r="Q25" s="234"/>
    </row>
    <row r="26" spans="2:17" ht="57" customHeight="1" x14ac:dyDescent="0.3">
      <c r="B26" s="271" t="s">
        <v>279</v>
      </c>
      <c r="C26" s="272"/>
      <c r="D26" s="272"/>
    </row>
    <row r="27" spans="2:17" ht="42.65" customHeight="1" x14ac:dyDescent="0.3">
      <c r="B27" s="271" t="s">
        <v>280</v>
      </c>
      <c r="C27" s="272"/>
      <c r="D27" s="272"/>
    </row>
    <row r="29" spans="2:17" ht="16" x14ac:dyDescent="0.3">
      <c r="B29" s="29" t="s">
        <v>17</v>
      </c>
    </row>
    <row r="33" spans="2:4" x14ac:dyDescent="0.3">
      <c r="B33" s="205"/>
      <c r="D33" s="34"/>
    </row>
  </sheetData>
  <mergeCells count="11">
    <mergeCell ref="B22:D22"/>
    <mergeCell ref="B19:D19"/>
    <mergeCell ref="E19:F19"/>
    <mergeCell ref="B20:D20"/>
    <mergeCell ref="B21:D21"/>
    <mergeCell ref="E21:G21"/>
    <mergeCell ref="B23:D23"/>
    <mergeCell ref="B24:D24"/>
    <mergeCell ref="B25:D25"/>
    <mergeCell ref="B26:D26"/>
    <mergeCell ref="B27:D27"/>
  </mergeCells>
  <pageMargins left="0.7" right="0.7" top="0.75" bottom="0.75" header="0.3" footer="0.3"/>
  <pageSetup scale="63"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578F2-E076-415D-9834-814DC50DC444}">
  <sheetPr>
    <pageSetUpPr fitToPage="1"/>
  </sheetPr>
  <dimension ref="A1:X57"/>
  <sheetViews>
    <sheetView showGridLines="0" zoomScaleNormal="100" workbookViewId="0">
      <selection activeCell="B10" sqref="B10:H10"/>
    </sheetView>
  </sheetViews>
  <sheetFormatPr defaultColWidth="9.08984375" defaultRowHeight="14" x14ac:dyDescent="0.3"/>
  <cols>
    <col min="1" max="1" width="2.90625" style="1" customWidth="1"/>
    <col min="2" max="2" width="39.1796875" style="1" customWidth="1"/>
    <col min="3" max="3" width="1.7265625" style="1" customWidth="1"/>
    <col min="4" max="4" width="14.453125" style="1" customWidth="1"/>
    <col min="5" max="6" width="1.7265625" style="1" customWidth="1"/>
    <col min="7" max="7" width="14.453125" style="1" customWidth="1"/>
    <col min="8" max="8" width="1.7265625" style="1" customWidth="1"/>
    <col min="9" max="9" width="16.7265625" style="1" customWidth="1"/>
    <col min="10" max="10" width="1.7265625" style="1" customWidth="1"/>
    <col min="11" max="11" width="15.08984375" style="1" customWidth="1"/>
    <col min="12" max="13" width="1.7265625" style="1" customWidth="1"/>
    <col min="14" max="14" width="14.453125" style="1" customWidth="1"/>
    <col min="15" max="15" width="1.08984375" style="1" customWidth="1"/>
    <col min="16" max="16" width="1.7265625" style="1" customWidth="1"/>
    <col min="17" max="17" width="14.453125" style="1" customWidth="1"/>
    <col min="18" max="18" width="1.7265625" style="1" customWidth="1"/>
    <col min="19" max="19" width="14.453125" style="1" customWidth="1"/>
    <col min="20" max="20" width="1.7265625" style="1" customWidth="1"/>
    <col min="21" max="21" width="15.453125" style="1" customWidth="1"/>
    <col min="22" max="16384" width="9.08984375" style="1"/>
  </cols>
  <sheetData>
    <row r="1" spans="1:24" x14ac:dyDescent="0.3">
      <c r="A1" s="1" t="s">
        <v>18</v>
      </c>
    </row>
    <row r="2" spans="1:24" x14ac:dyDescent="0.3">
      <c r="A2" s="1" t="s">
        <v>2</v>
      </c>
    </row>
    <row r="3" spans="1:24" x14ac:dyDescent="0.3">
      <c r="A3" s="185"/>
      <c r="C3" s="262" t="s">
        <v>233</v>
      </c>
      <c r="D3" s="262"/>
      <c r="E3" s="262"/>
      <c r="F3" s="262"/>
      <c r="G3" s="262"/>
      <c r="H3" s="95"/>
      <c r="I3" s="95"/>
      <c r="J3" s="95"/>
      <c r="K3" s="95"/>
      <c r="L3" s="95"/>
      <c r="M3" s="262" t="s">
        <v>233</v>
      </c>
      <c r="N3" s="262"/>
      <c r="O3" s="262"/>
      <c r="P3" s="262"/>
      <c r="Q3" s="262"/>
    </row>
    <row r="4" spans="1:24" ht="17.649999999999999" customHeight="1" x14ac:dyDescent="0.35">
      <c r="B4" s="108"/>
      <c r="C4" s="261" t="s">
        <v>232</v>
      </c>
      <c r="D4" s="261"/>
      <c r="E4" s="261"/>
      <c r="F4" s="261"/>
      <c r="G4" s="261"/>
      <c r="H4" s="161"/>
      <c r="I4" s="259" t="s">
        <v>19</v>
      </c>
      <c r="J4" s="161"/>
      <c r="K4" s="259" t="s">
        <v>20</v>
      </c>
      <c r="L4"/>
      <c r="M4" s="261" t="s">
        <v>232</v>
      </c>
      <c r="N4" s="261"/>
      <c r="O4" s="261"/>
      <c r="P4" s="261"/>
      <c r="Q4" s="261"/>
      <c r="R4" s="162"/>
      <c r="S4" s="259" t="s">
        <v>21</v>
      </c>
      <c r="T4"/>
      <c r="U4" s="259" t="s">
        <v>22</v>
      </c>
    </row>
    <row r="5" spans="1:24" x14ac:dyDescent="0.3">
      <c r="B5" s="54" t="s">
        <v>242</v>
      </c>
      <c r="C5" s="163"/>
      <c r="D5" s="199">
        <v>2023</v>
      </c>
      <c r="E5" s="199"/>
      <c r="F5" s="199"/>
      <c r="G5" s="199">
        <v>2022</v>
      </c>
      <c r="H5" s="30"/>
      <c r="I5" s="260"/>
      <c r="J5" s="217"/>
      <c r="K5" s="260"/>
      <c r="L5" s="164"/>
      <c r="M5" s="30"/>
      <c r="N5" s="199">
        <v>2022</v>
      </c>
      <c r="O5" s="199"/>
      <c r="P5" s="30"/>
      <c r="Q5" s="199">
        <v>2021</v>
      </c>
      <c r="R5" s="199"/>
      <c r="S5" s="260"/>
      <c r="T5" s="217"/>
      <c r="U5" s="260"/>
    </row>
    <row r="6" spans="1:24" x14ac:dyDescent="0.3">
      <c r="B6" s="1" t="s">
        <v>23</v>
      </c>
      <c r="C6" s="29" t="s">
        <v>24</v>
      </c>
      <c r="D6" s="165">
        <v>33239</v>
      </c>
      <c r="E6" s="165"/>
      <c r="F6" s="29" t="s">
        <v>24</v>
      </c>
      <c r="G6" s="165">
        <v>29654</v>
      </c>
      <c r="H6" s="165"/>
      <c r="I6" s="166">
        <v>0.12089431442638431</v>
      </c>
      <c r="J6" s="29"/>
      <c r="K6" s="167">
        <v>0.11</v>
      </c>
      <c r="L6" s="165"/>
      <c r="M6" s="29" t="s">
        <v>24</v>
      </c>
      <c r="N6" s="165">
        <v>29654</v>
      </c>
      <c r="O6" s="165"/>
      <c r="P6" s="29" t="s">
        <v>24</v>
      </c>
      <c r="Q6" s="165">
        <v>33006</v>
      </c>
      <c r="R6" s="165"/>
      <c r="S6" s="166">
        <v>-0.10155729261346422</v>
      </c>
      <c r="U6" s="166">
        <v>-0.05</v>
      </c>
      <c r="W6" s="105"/>
      <c r="X6" s="105"/>
    </row>
    <row r="7" spans="1:24" ht="16" x14ac:dyDescent="0.3">
      <c r="B7" s="1" t="s">
        <v>25</v>
      </c>
      <c r="C7" s="29" t="s">
        <v>24</v>
      </c>
      <c r="D7" s="165">
        <v>807</v>
      </c>
      <c r="E7" s="165"/>
      <c r="F7" s="29" t="s">
        <v>24</v>
      </c>
      <c r="G7" s="165">
        <v>-428</v>
      </c>
      <c r="H7" s="168"/>
      <c r="I7" s="169" t="s">
        <v>26</v>
      </c>
      <c r="J7" s="114"/>
      <c r="K7" s="169" t="s">
        <v>26</v>
      </c>
      <c r="L7" s="170"/>
      <c r="M7" s="29" t="s">
        <v>24</v>
      </c>
      <c r="N7" s="165">
        <v>-428</v>
      </c>
      <c r="O7" s="165"/>
      <c r="P7" s="29" t="s">
        <v>24</v>
      </c>
      <c r="Q7" s="165">
        <v>654</v>
      </c>
      <c r="R7" s="165"/>
      <c r="S7" s="169" t="s">
        <v>27</v>
      </c>
      <c r="U7" s="169" t="s">
        <v>27</v>
      </c>
      <c r="W7" s="105"/>
      <c r="X7" s="105"/>
    </row>
    <row r="8" spans="1:24" ht="16" x14ac:dyDescent="0.3">
      <c r="B8" s="32" t="s">
        <v>28</v>
      </c>
      <c r="C8" s="29"/>
      <c r="D8" s="171">
        <v>2.4E-2</v>
      </c>
      <c r="E8" s="165"/>
      <c r="F8" s="29"/>
      <c r="G8" s="172">
        <v>-1.4E-2</v>
      </c>
      <c r="H8" s="168"/>
      <c r="I8" s="197" t="s">
        <v>257</v>
      </c>
      <c r="J8" s="114"/>
      <c r="K8" s="195"/>
      <c r="L8" s="170"/>
      <c r="M8" s="29"/>
      <c r="N8" s="196">
        <v>-1.4E-2</v>
      </c>
      <c r="O8" s="165"/>
      <c r="P8" s="29"/>
      <c r="Q8" s="196">
        <v>0.02</v>
      </c>
      <c r="R8" s="165"/>
      <c r="S8" s="197" t="s">
        <v>29</v>
      </c>
      <c r="U8" s="195"/>
    </row>
    <row r="9" spans="1:24" x14ac:dyDescent="0.3">
      <c r="B9" s="1" t="s">
        <v>30</v>
      </c>
      <c r="C9" s="29" t="s">
        <v>24</v>
      </c>
      <c r="D9" s="165">
        <v>-569</v>
      </c>
      <c r="E9" s="165"/>
      <c r="F9" s="29" t="s">
        <v>24</v>
      </c>
      <c r="G9" s="165">
        <v>-1698</v>
      </c>
      <c r="H9" s="165"/>
      <c r="I9" s="174">
        <f>-(D9-G9)/G9</f>
        <v>0.6648998822143698</v>
      </c>
      <c r="J9" s="29"/>
      <c r="K9" s="170"/>
      <c r="L9" s="170"/>
      <c r="M9" s="29" t="s">
        <v>24</v>
      </c>
      <c r="N9" s="165">
        <v>-1698</v>
      </c>
      <c r="O9" s="165"/>
      <c r="P9" s="29" t="s">
        <v>24</v>
      </c>
      <c r="Q9" s="99">
        <v>-422</v>
      </c>
      <c r="R9" s="99"/>
      <c r="S9" s="175" t="s">
        <v>27</v>
      </c>
      <c r="T9" s="99"/>
      <c r="U9" s="170"/>
      <c r="W9" s="105"/>
      <c r="X9" s="105"/>
    </row>
    <row r="10" spans="1:24" ht="16" x14ac:dyDescent="0.3">
      <c r="B10" s="32" t="s">
        <v>31</v>
      </c>
      <c r="C10" s="29"/>
      <c r="D10" s="172">
        <v>-1.7000000000000001E-2</v>
      </c>
      <c r="E10" s="35"/>
      <c r="F10" s="29"/>
      <c r="G10" s="172">
        <v>-5.7000000000000002E-2</v>
      </c>
      <c r="H10" s="176"/>
      <c r="I10" s="173" t="s">
        <v>240</v>
      </c>
      <c r="J10" s="114"/>
      <c r="K10" s="33"/>
      <c r="L10" s="102"/>
      <c r="M10" s="29"/>
      <c r="N10" s="172">
        <v>-5.7000000000000002E-2</v>
      </c>
      <c r="O10" s="35"/>
      <c r="P10" s="29"/>
      <c r="Q10" s="172">
        <v>-1.2999999999999999E-2</v>
      </c>
      <c r="R10" s="35"/>
      <c r="S10" s="173" t="s">
        <v>32</v>
      </c>
      <c r="U10" s="33"/>
      <c r="V10" s="177"/>
    </row>
    <row r="11" spans="1:24" x14ac:dyDescent="0.3">
      <c r="B11" s="1" t="s">
        <v>211</v>
      </c>
      <c r="C11" s="29" t="s">
        <v>24</v>
      </c>
      <c r="D11" s="165">
        <v>442</v>
      </c>
      <c r="E11" s="165"/>
      <c r="F11" s="29" t="s">
        <v>24</v>
      </c>
      <c r="G11" s="165">
        <v>-627</v>
      </c>
      <c r="H11" s="165"/>
      <c r="I11" s="169" t="s">
        <v>26</v>
      </c>
      <c r="J11" s="29"/>
      <c r="K11" s="170"/>
      <c r="L11" s="170"/>
      <c r="M11" s="29" t="s">
        <v>24</v>
      </c>
      <c r="N11" s="165">
        <v>-627</v>
      </c>
      <c r="O11" s="165"/>
      <c r="P11" s="29" t="s">
        <v>24</v>
      </c>
      <c r="Q11" s="99">
        <f>+'Free Cash Flow'!H8</f>
        <v>-123</v>
      </c>
      <c r="R11" s="99"/>
      <c r="S11" s="169" t="s">
        <v>27</v>
      </c>
      <c r="U11" s="170"/>
      <c r="W11" s="105"/>
      <c r="X11" s="105"/>
    </row>
    <row r="12" spans="1:24" x14ac:dyDescent="0.3">
      <c r="B12" s="1" t="s">
        <v>234</v>
      </c>
      <c r="C12" s="29" t="s">
        <v>24</v>
      </c>
      <c r="D12" s="165">
        <v>115598</v>
      </c>
      <c r="E12" s="165"/>
      <c r="F12" s="29" t="s">
        <v>24</v>
      </c>
      <c r="G12" s="165">
        <v>104899</v>
      </c>
      <c r="H12" s="165"/>
      <c r="I12" s="174">
        <v>0.10199334598041926</v>
      </c>
      <c r="J12" s="29"/>
      <c r="K12" s="170"/>
      <c r="L12" s="170"/>
      <c r="M12" s="29" t="s">
        <v>24</v>
      </c>
      <c r="N12" s="165">
        <v>104899</v>
      </c>
      <c r="O12" s="165"/>
      <c r="P12" s="29" t="s">
        <v>24</v>
      </c>
      <c r="Q12" s="99">
        <v>102694</v>
      </c>
      <c r="R12" s="99"/>
      <c r="S12" s="174">
        <v>2.1471556273979005E-2</v>
      </c>
      <c r="U12" s="170"/>
      <c r="W12" s="105"/>
      <c r="X12" s="105"/>
    </row>
    <row r="13" spans="1:24" x14ac:dyDescent="0.3">
      <c r="B13" s="29"/>
      <c r="C13" s="114"/>
      <c r="D13" s="165"/>
      <c r="E13" s="165"/>
      <c r="F13" s="2"/>
      <c r="G13" s="165"/>
      <c r="H13" s="168"/>
      <c r="I13" s="2"/>
      <c r="J13" s="114"/>
      <c r="K13" s="168"/>
      <c r="L13" s="168"/>
      <c r="N13" s="165"/>
      <c r="O13" s="165"/>
      <c r="Q13" s="99"/>
      <c r="R13" s="99"/>
    </row>
    <row r="14" spans="1:24" x14ac:dyDescent="0.3">
      <c r="B14" s="2" t="s">
        <v>33</v>
      </c>
      <c r="C14" s="29"/>
      <c r="D14" s="165"/>
      <c r="E14" s="165"/>
      <c r="G14" s="165"/>
      <c r="H14" s="178"/>
      <c r="J14" s="29"/>
      <c r="K14" s="178"/>
      <c r="L14" s="178"/>
      <c r="N14" s="165"/>
      <c r="O14" s="165"/>
      <c r="Q14" s="99"/>
      <c r="R14" s="99"/>
    </row>
    <row r="15" spans="1:24" x14ac:dyDescent="0.3">
      <c r="B15" s="1" t="s">
        <v>34</v>
      </c>
      <c r="C15" s="29"/>
      <c r="D15" s="165"/>
      <c r="E15" s="165"/>
      <c r="G15" s="165"/>
      <c r="H15" s="178"/>
      <c r="J15" s="29"/>
      <c r="K15" s="178"/>
      <c r="L15" s="178"/>
      <c r="N15" s="165"/>
      <c r="O15" s="165"/>
      <c r="Q15" s="99"/>
      <c r="R15" s="99"/>
    </row>
    <row r="16" spans="1:24" x14ac:dyDescent="0.3">
      <c r="B16" s="1" t="s">
        <v>35</v>
      </c>
      <c r="C16" s="29" t="s">
        <v>24</v>
      </c>
      <c r="D16" s="165">
        <f>+'Revenue by Segment'!D5</f>
        <v>17436</v>
      </c>
      <c r="E16" s="165"/>
      <c r="F16" s="29" t="s">
        <v>24</v>
      </c>
      <c r="G16" s="165">
        <f>+'Revenue by Segment'!F5</f>
        <v>16124</v>
      </c>
      <c r="H16" s="178"/>
      <c r="I16" s="166">
        <v>8.1369387248821631E-2</v>
      </c>
      <c r="J16" s="178"/>
      <c r="K16" s="179">
        <v>7.0000000000000007E-2</v>
      </c>
      <c r="L16" s="178"/>
      <c r="M16" s="29" t="s">
        <v>24</v>
      </c>
      <c r="N16" s="165">
        <f>+G16</f>
        <v>16124</v>
      </c>
      <c r="O16" s="165"/>
      <c r="P16" s="29" t="s">
        <v>24</v>
      </c>
      <c r="Q16" s="99">
        <f>+'Revenue by Segment'!H5</f>
        <v>16729</v>
      </c>
      <c r="R16" s="99"/>
      <c r="S16" s="166">
        <v>-3.6164743857971186E-2</v>
      </c>
      <c r="U16" s="179">
        <v>0.02</v>
      </c>
      <c r="W16" s="105"/>
      <c r="X16" s="105"/>
    </row>
    <row r="17" spans="2:24" x14ac:dyDescent="0.3">
      <c r="B17" s="1" t="s">
        <v>36</v>
      </c>
      <c r="C17" s="29" t="s">
        <v>24</v>
      </c>
      <c r="D17" s="165">
        <v>1722</v>
      </c>
      <c r="E17" s="165"/>
      <c r="F17" s="29" t="s">
        <v>24</v>
      </c>
      <c r="G17" s="165">
        <v>1655</v>
      </c>
      <c r="H17" s="178"/>
      <c r="I17" s="174">
        <f>(D17-G17)/G17</f>
        <v>4.0483383685800602E-2</v>
      </c>
      <c r="J17" s="29"/>
      <c r="K17" s="179">
        <v>0.05</v>
      </c>
      <c r="L17" s="170"/>
      <c r="M17" s="29" t="s">
        <v>24</v>
      </c>
      <c r="N17" s="165">
        <v>1655</v>
      </c>
      <c r="O17" s="165"/>
      <c r="P17" s="29" t="s">
        <v>24</v>
      </c>
      <c r="Q17" s="99">
        <v>1407</v>
      </c>
      <c r="R17" s="99"/>
      <c r="S17" s="174">
        <f>(N17-Q17)/Q17</f>
        <v>0.17626154939587776</v>
      </c>
      <c r="U17" s="179">
        <v>0.26</v>
      </c>
      <c r="W17" s="105"/>
      <c r="X17" s="105"/>
    </row>
    <row r="18" spans="2:24" x14ac:dyDescent="0.3">
      <c r="B18" s="32" t="s">
        <v>37</v>
      </c>
      <c r="C18" s="29"/>
      <c r="D18" s="171">
        <v>9.8761183757742607E-2</v>
      </c>
      <c r="E18" s="180"/>
      <c r="F18" s="108"/>
      <c r="G18" s="181">
        <v>0.10264202431158521</v>
      </c>
      <c r="H18" s="182"/>
      <c r="I18" s="173" t="s">
        <v>38</v>
      </c>
      <c r="J18" s="108"/>
      <c r="K18" s="183"/>
      <c r="L18" s="183"/>
      <c r="M18" s="108"/>
      <c r="N18" s="181">
        <v>0.10264202431158521</v>
      </c>
      <c r="O18" s="180"/>
      <c r="P18" s="108"/>
      <c r="Q18" s="181">
        <v>8.4105445633331347E-2</v>
      </c>
      <c r="R18" s="184"/>
      <c r="S18" s="173" t="s">
        <v>39</v>
      </c>
      <c r="T18" s="185"/>
      <c r="U18" s="183"/>
    </row>
    <row r="19" spans="2:24" x14ac:dyDescent="0.3">
      <c r="B19" s="1" t="s">
        <v>235</v>
      </c>
      <c r="C19" s="29" t="s">
        <v>24</v>
      </c>
      <c r="D19" s="165">
        <v>72974</v>
      </c>
      <c r="E19" s="165"/>
      <c r="F19" s="29" t="s">
        <v>24</v>
      </c>
      <c r="G19" s="165">
        <v>70934</v>
      </c>
      <c r="H19" s="165"/>
      <c r="I19" s="174">
        <v>2.8759128203682295E-2</v>
      </c>
      <c r="J19" s="29"/>
      <c r="K19" s="170"/>
      <c r="L19" s="170"/>
      <c r="M19" s="29" t="s">
        <v>24</v>
      </c>
      <c r="N19" s="165">
        <v>70934</v>
      </c>
      <c r="O19" s="165"/>
      <c r="P19" s="29" t="s">
        <v>24</v>
      </c>
      <c r="Q19" s="99">
        <v>69992</v>
      </c>
      <c r="R19" s="99"/>
      <c r="S19" s="174">
        <v>1.3458680992113385E-2</v>
      </c>
      <c r="U19" s="170"/>
    </row>
    <row r="20" spans="2:24" x14ac:dyDescent="0.3">
      <c r="C20" s="29"/>
      <c r="D20" s="165"/>
      <c r="E20" s="165"/>
      <c r="F20" s="29"/>
      <c r="G20" s="165"/>
      <c r="H20" s="178"/>
      <c r="I20" s="177"/>
      <c r="J20" s="29"/>
      <c r="K20" s="178"/>
      <c r="L20" s="178"/>
      <c r="M20" s="29"/>
      <c r="N20" s="165"/>
      <c r="O20" s="165"/>
      <c r="P20" s="29"/>
      <c r="Q20" s="99"/>
      <c r="R20" s="99"/>
      <c r="S20" s="177"/>
    </row>
    <row r="21" spans="2:24" x14ac:dyDescent="0.3">
      <c r="B21" s="1" t="s">
        <v>40</v>
      </c>
      <c r="C21" s="143"/>
      <c r="D21" s="165"/>
      <c r="E21" s="165"/>
      <c r="F21" s="186"/>
      <c r="G21" s="165"/>
      <c r="H21" s="168"/>
      <c r="I21" s="186"/>
      <c r="J21" s="143"/>
      <c r="K21" s="168"/>
      <c r="L21" s="168"/>
      <c r="N21" s="165"/>
      <c r="O21" s="165"/>
      <c r="Q21" s="99"/>
      <c r="R21" s="99"/>
    </row>
    <row r="22" spans="2:24" x14ac:dyDescent="0.3">
      <c r="B22" s="1" t="s">
        <v>35</v>
      </c>
      <c r="C22" s="29" t="s">
        <v>24</v>
      </c>
      <c r="D22" s="165">
        <f>+'Revenue by Segment'!D6</f>
        <v>9826</v>
      </c>
      <c r="E22" s="165"/>
      <c r="F22" s="29" t="s">
        <v>24</v>
      </c>
      <c r="G22" s="165">
        <f>+'Revenue by Segment'!F6</f>
        <v>8905</v>
      </c>
      <c r="H22" s="178"/>
      <c r="I22" s="166">
        <v>0.1034250421111735</v>
      </c>
      <c r="J22" s="178"/>
      <c r="K22" s="179">
        <v>0.11</v>
      </c>
      <c r="L22" s="178"/>
      <c r="M22" s="29" t="s">
        <v>24</v>
      </c>
      <c r="N22" s="165">
        <f>+G22</f>
        <v>8905</v>
      </c>
      <c r="O22" s="165"/>
      <c r="P22" s="29" t="s">
        <v>24</v>
      </c>
      <c r="Q22" s="99">
        <f>+'Revenue by Segment'!H6</f>
        <v>11539</v>
      </c>
      <c r="R22" s="99"/>
      <c r="S22" s="166">
        <v>-0.22826934743045324</v>
      </c>
      <c r="U22" s="166">
        <v>-0.19</v>
      </c>
      <c r="W22" s="105"/>
      <c r="X22" s="105"/>
    </row>
    <row r="23" spans="2:24" x14ac:dyDescent="0.3">
      <c r="B23" s="1" t="s">
        <v>36</v>
      </c>
      <c r="C23" s="29" t="s">
        <v>24</v>
      </c>
      <c r="D23" s="165">
        <v>-1033</v>
      </c>
      <c r="E23" s="165"/>
      <c r="F23" s="29" t="s">
        <v>24</v>
      </c>
      <c r="G23" s="165">
        <v>-1710</v>
      </c>
      <c r="H23" s="178"/>
      <c r="I23" s="174">
        <f>-(D23-G23)/G23</f>
        <v>0.39590643274853798</v>
      </c>
      <c r="J23" s="178"/>
      <c r="K23" s="179">
        <v>0.49</v>
      </c>
      <c r="L23" s="170"/>
      <c r="M23" s="29" t="s">
        <v>24</v>
      </c>
      <c r="N23" s="165">
        <v>-1710</v>
      </c>
      <c r="O23" s="165"/>
      <c r="P23" s="29" t="s">
        <v>24</v>
      </c>
      <c r="Q23" s="99">
        <v>176</v>
      </c>
      <c r="R23" s="99"/>
      <c r="S23" s="187" t="s">
        <v>27</v>
      </c>
      <c r="U23" s="187" t="s">
        <v>27</v>
      </c>
      <c r="W23" s="105"/>
      <c r="X23" s="105"/>
    </row>
    <row r="24" spans="2:24" x14ac:dyDescent="0.3">
      <c r="B24" s="32" t="s">
        <v>37</v>
      </c>
      <c r="C24" s="144"/>
      <c r="D24" s="172">
        <f>D23/D22</f>
        <v>-0.10512924893140647</v>
      </c>
      <c r="E24" s="180"/>
      <c r="F24" s="108"/>
      <c r="G24" s="172">
        <f>G23/G22</f>
        <v>-0.19202695115103874</v>
      </c>
      <c r="H24" s="182"/>
      <c r="I24" s="173" t="s">
        <v>41</v>
      </c>
      <c r="J24" s="188"/>
      <c r="K24" s="183"/>
      <c r="L24" s="183"/>
      <c r="M24" s="185"/>
      <c r="N24" s="172">
        <f>N23/N22</f>
        <v>-0.19202695115103874</v>
      </c>
      <c r="O24" s="172"/>
      <c r="P24" s="172"/>
      <c r="Q24" s="172">
        <f>Q23/Q22</f>
        <v>1.5252621544327931E-2</v>
      </c>
      <c r="R24" s="184"/>
      <c r="S24" s="173" t="s">
        <v>42</v>
      </c>
      <c r="T24" s="185"/>
      <c r="U24" s="183"/>
    </row>
    <row r="25" spans="2:24" x14ac:dyDescent="0.3">
      <c r="B25" s="1" t="s">
        <v>235</v>
      </c>
      <c r="C25" s="29" t="s">
        <v>24</v>
      </c>
      <c r="D25" s="165">
        <v>26949</v>
      </c>
      <c r="E25" s="165"/>
      <c r="F25" s="29" t="s">
        <v>24</v>
      </c>
      <c r="G25" s="165">
        <v>25625</v>
      </c>
      <c r="H25" s="165"/>
      <c r="I25" s="174">
        <v>5.1668292682926831E-2</v>
      </c>
      <c r="J25" s="29"/>
      <c r="K25" s="170"/>
      <c r="L25" s="170"/>
      <c r="M25" s="29" t="s">
        <v>24</v>
      </c>
      <c r="N25" s="165">
        <v>25625</v>
      </c>
      <c r="O25" s="165"/>
      <c r="P25" s="29" t="s">
        <v>24</v>
      </c>
      <c r="Q25" s="99">
        <v>25837</v>
      </c>
      <c r="R25" s="99"/>
      <c r="S25" s="174">
        <v>-8.2052869915237841E-3</v>
      </c>
      <c r="U25" s="170"/>
    </row>
    <row r="26" spans="2:24" x14ac:dyDescent="0.3">
      <c r="C26" s="143"/>
      <c r="D26" s="165"/>
      <c r="E26" s="165"/>
      <c r="F26" s="186"/>
      <c r="G26" s="165"/>
      <c r="H26" s="168"/>
      <c r="I26" s="189"/>
      <c r="J26" s="143"/>
      <c r="K26" s="168"/>
      <c r="L26" s="168"/>
      <c r="M26" s="154"/>
      <c r="N26" s="165"/>
      <c r="O26" s="165"/>
      <c r="Q26" s="99"/>
      <c r="R26" s="99"/>
      <c r="S26" s="190"/>
    </row>
    <row r="27" spans="2:24" ht="14.75" customHeight="1" x14ac:dyDescent="0.3">
      <c r="B27" s="1" t="s">
        <v>43</v>
      </c>
      <c r="D27" s="165"/>
      <c r="E27" s="165"/>
      <c r="G27" s="165"/>
      <c r="N27" s="165"/>
      <c r="O27" s="165"/>
      <c r="Q27" s="99"/>
      <c r="R27" s="99"/>
    </row>
    <row r="28" spans="2:24" ht="14.75" customHeight="1" x14ac:dyDescent="0.3">
      <c r="B28" s="1" t="s">
        <v>35</v>
      </c>
      <c r="C28" s="29" t="s">
        <v>24</v>
      </c>
      <c r="D28" s="165">
        <v>6378</v>
      </c>
      <c r="E28" s="165"/>
      <c r="F28" s="29" t="s">
        <v>24</v>
      </c>
      <c r="G28" s="165">
        <v>5076</v>
      </c>
      <c r="H28" s="178"/>
      <c r="I28" s="166">
        <v>0.25650118203309691</v>
      </c>
      <c r="J28" s="178"/>
      <c r="K28" s="179">
        <v>0.25</v>
      </c>
      <c r="L28" s="178"/>
      <c r="M28" s="29" t="s">
        <v>24</v>
      </c>
      <c r="N28" s="165">
        <f>+G28</f>
        <v>5076</v>
      </c>
      <c r="O28" s="165"/>
      <c r="P28" s="29" t="s">
        <v>24</v>
      </c>
      <c r="Q28" s="99">
        <v>5292</v>
      </c>
      <c r="R28" s="99"/>
      <c r="S28" s="166">
        <v>-4.0816326530612242E-2</v>
      </c>
      <c r="U28" s="179">
        <v>0.02</v>
      </c>
      <c r="W28" s="105"/>
      <c r="X28" s="105"/>
    </row>
    <row r="29" spans="2:24" ht="14.75" customHeight="1" x14ac:dyDescent="0.3">
      <c r="B29" s="1" t="s">
        <v>36</v>
      </c>
      <c r="C29" s="29" t="s">
        <v>24</v>
      </c>
      <c r="D29" s="165">
        <v>234</v>
      </c>
      <c r="E29" s="165"/>
      <c r="F29" s="29" t="s">
        <v>24</v>
      </c>
      <c r="G29" s="165">
        <v>-164</v>
      </c>
      <c r="H29" s="178"/>
      <c r="I29" s="169" t="s">
        <v>26</v>
      </c>
      <c r="J29" s="178"/>
      <c r="K29" s="169" t="s">
        <v>26</v>
      </c>
      <c r="L29" s="170"/>
      <c r="M29" s="29" t="s">
        <v>24</v>
      </c>
      <c r="N29" s="165">
        <v>-164</v>
      </c>
      <c r="O29" s="165"/>
      <c r="P29" s="29" t="s">
        <v>24</v>
      </c>
      <c r="Q29" s="99">
        <v>-461</v>
      </c>
      <c r="R29" s="99"/>
      <c r="S29" s="174">
        <f>-(N29-Q29)/Q29</f>
        <v>0.64425162689804771</v>
      </c>
      <c r="U29" s="174">
        <v>0.8</v>
      </c>
      <c r="W29" s="105"/>
      <c r="X29" s="105"/>
    </row>
    <row r="30" spans="2:24" ht="14.75" customHeight="1" x14ac:dyDescent="0.3">
      <c r="B30" s="32" t="s">
        <v>37</v>
      </c>
      <c r="D30" s="172">
        <f>D29/D28</f>
        <v>3.6688617121354655E-2</v>
      </c>
      <c r="E30" s="191"/>
      <c r="F30" s="108"/>
      <c r="G30" s="172">
        <f>G29/G28</f>
        <v>-3.2308904649330179E-2</v>
      </c>
      <c r="H30" s="184"/>
      <c r="I30" s="173" t="s">
        <v>44</v>
      </c>
      <c r="J30" s="185"/>
      <c r="K30" s="183"/>
      <c r="L30" s="183"/>
      <c r="M30" s="185"/>
      <c r="N30" s="172">
        <f>N29/N28</f>
        <v>-3.2308904649330179E-2</v>
      </c>
      <c r="O30" s="180"/>
      <c r="P30" s="108"/>
      <c r="Q30" s="172">
        <f>Q29/Q28</f>
        <v>-8.7112622826908542E-2</v>
      </c>
      <c r="R30" s="184"/>
      <c r="S30" s="173" t="s">
        <v>45</v>
      </c>
      <c r="T30" s="185"/>
      <c r="U30" s="183"/>
    </row>
    <row r="31" spans="2:24" ht="14.75" customHeight="1" x14ac:dyDescent="0.3">
      <c r="B31" s="1" t="s">
        <v>235</v>
      </c>
      <c r="C31" s="29" t="s">
        <v>24</v>
      </c>
      <c r="D31" s="165">
        <v>16342</v>
      </c>
      <c r="E31" s="165"/>
      <c r="F31" s="29" t="s">
        <v>24</v>
      </c>
      <c r="G31" s="165">
        <v>8971</v>
      </c>
      <c r="H31" s="165"/>
      <c r="I31" s="174">
        <v>0.82164753093300635</v>
      </c>
      <c r="J31" s="29"/>
      <c r="K31" s="170"/>
      <c r="L31" s="170"/>
      <c r="M31" s="29" t="s">
        <v>24</v>
      </c>
      <c r="N31" s="165">
        <v>8971</v>
      </c>
      <c r="O31" s="165"/>
      <c r="P31" s="29" t="s">
        <v>24</v>
      </c>
      <c r="Q31" s="99">
        <v>7488</v>
      </c>
      <c r="R31" s="99"/>
      <c r="S31" s="174">
        <v>0.19805021367521367</v>
      </c>
      <c r="U31" s="170"/>
    </row>
    <row r="32" spans="2:24" ht="14.75" customHeight="1" x14ac:dyDescent="0.3">
      <c r="D32" s="165"/>
      <c r="E32" s="165"/>
      <c r="G32" s="165"/>
      <c r="I32" s="190"/>
      <c r="N32" s="165"/>
      <c r="O32" s="165"/>
      <c r="Q32" s="99"/>
      <c r="R32" s="99"/>
      <c r="S32" s="190"/>
    </row>
    <row r="33" spans="2:24" ht="14.75" customHeight="1" x14ac:dyDescent="0.3">
      <c r="B33" s="2" t="s">
        <v>230</v>
      </c>
      <c r="D33" s="165"/>
      <c r="E33" s="165"/>
      <c r="G33" s="165"/>
      <c r="N33" s="165"/>
      <c r="O33" s="165"/>
      <c r="Q33" s="99"/>
      <c r="R33" s="99"/>
    </row>
    <row r="34" spans="2:24" ht="14.75" customHeight="1" x14ac:dyDescent="0.3">
      <c r="B34" s="1" t="s">
        <v>46</v>
      </c>
      <c r="C34" s="29" t="s">
        <v>24</v>
      </c>
      <c r="D34" s="165">
        <v>18258</v>
      </c>
      <c r="E34" s="165"/>
      <c r="F34" s="29" t="s">
        <v>24</v>
      </c>
      <c r="G34" s="165">
        <v>15819</v>
      </c>
      <c r="I34" s="166">
        <v>0.1541816802579177</v>
      </c>
      <c r="K34" s="166">
        <v>0.15</v>
      </c>
      <c r="L34" s="170"/>
      <c r="M34" s="29" t="s">
        <v>24</v>
      </c>
      <c r="N34" s="165">
        <f>+G34</f>
        <v>15819</v>
      </c>
      <c r="O34" s="165"/>
      <c r="P34" s="29" t="s">
        <v>24</v>
      </c>
      <c r="Q34" s="99">
        <v>18831</v>
      </c>
      <c r="R34" s="99"/>
      <c r="S34" s="166">
        <v>-0.15994902023259519</v>
      </c>
      <c r="U34" s="166">
        <v>-0.12</v>
      </c>
      <c r="W34" s="105"/>
      <c r="X34" s="105"/>
    </row>
    <row r="35" spans="2:24" ht="14.75" customHeight="1" x14ac:dyDescent="0.3">
      <c r="B35" s="1" t="s">
        <v>47</v>
      </c>
      <c r="C35" s="115"/>
      <c r="D35" s="165">
        <v>14981</v>
      </c>
      <c r="E35" s="165"/>
      <c r="F35" s="115"/>
      <c r="G35" s="165">
        <v>13835</v>
      </c>
      <c r="I35" s="166">
        <v>8.2833393567040114E-2</v>
      </c>
      <c r="K35" s="166">
        <v>8.2833393567040114E-2</v>
      </c>
      <c r="L35" s="166"/>
      <c r="M35" s="29"/>
      <c r="N35" s="165">
        <f>+G35</f>
        <v>13835</v>
      </c>
      <c r="O35" s="165"/>
      <c r="P35" s="29"/>
      <c r="Q35" s="99">
        <v>14175</v>
      </c>
      <c r="R35" s="99"/>
      <c r="S35" s="166">
        <v>-2.398589065255732E-2</v>
      </c>
      <c r="U35" s="166">
        <v>0.04</v>
      </c>
      <c r="W35" s="105"/>
      <c r="X35" s="105"/>
    </row>
    <row r="36" spans="2:24" ht="14.75" customHeight="1" x14ac:dyDescent="0.3">
      <c r="B36" s="218" t="s">
        <v>23</v>
      </c>
      <c r="C36" s="112" t="s">
        <v>24</v>
      </c>
      <c r="D36" s="219">
        <v>33239</v>
      </c>
      <c r="E36" s="219"/>
      <c r="F36" s="112" t="s">
        <v>24</v>
      </c>
      <c r="G36" s="219">
        <v>29654</v>
      </c>
      <c r="H36" s="65"/>
      <c r="I36" s="220">
        <v>0.12089431442638431</v>
      </c>
      <c r="J36" s="65"/>
      <c r="K36" s="221">
        <v>0.11</v>
      </c>
      <c r="L36" s="222"/>
      <c r="M36" s="112" t="s">
        <v>24</v>
      </c>
      <c r="N36" s="138">
        <f>+N35+N34</f>
        <v>29654</v>
      </c>
      <c r="O36" s="112"/>
      <c r="P36" s="112" t="s">
        <v>24</v>
      </c>
      <c r="Q36" s="138">
        <v>33006</v>
      </c>
      <c r="R36" s="112"/>
      <c r="S36" s="220">
        <v>-0.10155729261346422</v>
      </c>
      <c r="T36" s="65"/>
      <c r="U36" s="220">
        <v>-0.05</v>
      </c>
      <c r="W36" s="105"/>
      <c r="X36" s="105"/>
    </row>
    <row r="37" spans="2:24" ht="14.75" customHeight="1" x14ac:dyDescent="0.3">
      <c r="D37" s="165"/>
      <c r="E37" s="165"/>
      <c r="G37" s="165"/>
    </row>
    <row r="39" spans="2:24" ht="16" x14ac:dyDescent="0.3">
      <c r="B39" s="29" t="s">
        <v>17</v>
      </c>
    </row>
    <row r="45" spans="2:24" x14ac:dyDescent="0.3">
      <c r="D45" s="39"/>
      <c r="E45" s="39"/>
      <c r="F45" s="39"/>
      <c r="G45" s="39"/>
      <c r="I45" s="165"/>
    </row>
    <row r="46" spans="2:24" x14ac:dyDescent="0.3">
      <c r="D46" s="39"/>
      <c r="E46" s="39"/>
      <c r="F46" s="39"/>
      <c r="G46" s="39"/>
      <c r="I46" s="165"/>
    </row>
    <row r="54" spans="2:10" x14ac:dyDescent="0.3">
      <c r="B54" s="226"/>
      <c r="C54" s="227"/>
      <c r="D54" s="228"/>
      <c r="E54" s="229"/>
      <c r="F54" s="227"/>
      <c r="G54" s="228"/>
      <c r="H54" s="227"/>
      <c r="I54" s="228"/>
      <c r="J54" s="229"/>
    </row>
    <row r="55" spans="2:10" x14ac:dyDescent="0.3">
      <c r="B55" s="230"/>
      <c r="C55" s="231"/>
      <c r="D55" s="119"/>
      <c r="E55" s="229"/>
      <c r="F55" s="231"/>
      <c r="G55" s="119"/>
      <c r="H55" s="231"/>
      <c r="I55" s="119"/>
      <c r="J55" s="229"/>
    </row>
    <row r="56" spans="2:10" x14ac:dyDescent="0.3">
      <c r="B56" s="230"/>
      <c r="C56" s="227"/>
      <c r="D56" s="79"/>
      <c r="E56" s="229"/>
      <c r="F56" s="227"/>
      <c r="G56" s="79"/>
      <c r="H56" s="227"/>
      <c r="I56" s="79"/>
      <c r="J56" s="229"/>
    </row>
    <row r="57" spans="2:10" x14ac:dyDescent="0.3">
      <c r="B57" s="232"/>
      <c r="C57" s="213"/>
      <c r="D57" s="120"/>
      <c r="E57" s="120"/>
      <c r="F57" s="213"/>
      <c r="G57" s="120"/>
      <c r="H57" s="213"/>
      <c r="I57" s="120"/>
      <c r="J57" s="229"/>
    </row>
  </sheetData>
  <mergeCells count="8">
    <mergeCell ref="S4:S5"/>
    <mergeCell ref="U4:U5"/>
    <mergeCell ref="C4:G4"/>
    <mergeCell ref="M4:Q4"/>
    <mergeCell ref="C3:G3"/>
    <mergeCell ref="M3:Q3"/>
    <mergeCell ref="I4:I5"/>
    <mergeCell ref="K4:K5"/>
  </mergeCells>
  <pageMargins left="0.7" right="0.7" top="0.75" bottom="0.75" header="0.3" footer="0.3"/>
  <pageSetup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6"/>
  <sheetViews>
    <sheetView showGridLines="0" zoomScaleNormal="100" workbookViewId="0">
      <selection activeCell="B10" sqref="B10:H10"/>
    </sheetView>
  </sheetViews>
  <sheetFormatPr defaultColWidth="9.08984375" defaultRowHeight="14" x14ac:dyDescent="0.3"/>
  <cols>
    <col min="1" max="1" width="2.90625" style="1" customWidth="1"/>
    <col min="2" max="2" width="53.1796875" style="1" customWidth="1"/>
    <col min="3" max="3" width="3.1796875" style="1" customWidth="1"/>
    <col min="4" max="4" width="17.1796875" style="1" customWidth="1"/>
    <col min="5" max="5" width="1.90625" style="1" customWidth="1"/>
    <col min="6" max="6" width="2.90625" style="1" customWidth="1"/>
    <col min="7" max="7" width="14.90625" style="1" customWidth="1"/>
    <col min="8" max="8" width="1.90625" style="1" customWidth="1"/>
    <col min="9" max="9" width="3.08984375" style="1" customWidth="1"/>
    <col min="10" max="10" width="14" style="1" customWidth="1"/>
    <col min="11" max="16384" width="9.08984375" style="1"/>
  </cols>
  <sheetData>
    <row r="1" spans="1:17" x14ac:dyDescent="0.3">
      <c r="A1" s="1" t="s">
        <v>18</v>
      </c>
    </row>
    <row r="2" spans="1:17" x14ac:dyDescent="0.3">
      <c r="A2" s="1" t="s">
        <v>3</v>
      </c>
    </row>
    <row r="3" spans="1:17" x14ac:dyDescent="0.3">
      <c r="D3" s="262"/>
      <c r="E3" s="262"/>
      <c r="F3" s="262"/>
      <c r="G3" s="262"/>
      <c r="H3" s="262"/>
      <c r="I3" s="262"/>
      <c r="J3" s="262"/>
    </row>
    <row r="4" spans="1:17" x14ac:dyDescent="0.3">
      <c r="B4" s="42" t="s">
        <v>48</v>
      </c>
      <c r="C4" s="42"/>
      <c r="D4" s="149" t="s">
        <v>49</v>
      </c>
      <c r="E4" s="150"/>
      <c r="F4" s="150"/>
      <c r="G4" s="149" t="s">
        <v>50</v>
      </c>
      <c r="H4" s="150"/>
      <c r="I4" s="150"/>
      <c r="J4" s="149" t="s">
        <v>51</v>
      </c>
    </row>
    <row r="5" spans="1:17" x14ac:dyDescent="0.3">
      <c r="B5" s="29" t="s">
        <v>46</v>
      </c>
      <c r="C5" s="29" t="s">
        <v>24</v>
      </c>
      <c r="D5" s="39">
        <v>18258</v>
      </c>
      <c r="F5" s="29" t="s">
        <v>24</v>
      </c>
      <c r="G5" s="151">
        <v>15819</v>
      </c>
      <c r="I5" s="29" t="s">
        <v>24</v>
      </c>
      <c r="J5" s="152">
        <v>18831</v>
      </c>
    </row>
    <row r="6" spans="1:17" x14ac:dyDescent="0.3">
      <c r="B6" s="29" t="s">
        <v>47</v>
      </c>
      <c r="C6" s="29"/>
      <c r="D6" s="39">
        <v>14981</v>
      </c>
      <c r="F6" s="29"/>
      <c r="G6" s="39">
        <v>13835</v>
      </c>
      <c r="I6" s="29"/>
      <c r="J6" s="39">
        <v>14175</v>
      </c>
    </row>
    <row r="7" spans="1:17" x14ac:dyDescent="0.3">
      <c r="B7" s="112" t="s">
        <v>23</v>
      </c>
      <c r="C7" s="112"/>
      <c r="D7" s="153">
        <v>33239</v>
      </c>
      <c r="E7" s="65"/>
      <c r="F7" s="112"/>
      <c r="G7" s="153">
        <v>29654</v>
      </c>
      <c r="H7" s="65"/>
      <c r="I7" s="112"/>
      <c r="J7" s="153">
        <v>33006</v>
      </c>
      <c r="K7" s="154"/>
    </row>
    <row r="8" spans="1:17" x14ac:dyDescent="0.3">
      <c r="B8" s="29" t="s">
        <v>52</v>
      </c>
      <c r="C8" s="29"/>
      <c r="D8" s="39">
        <v>18705</v>
      </c>
      <c r="F8" s="29"/>
      <c r="G8" s="39">
        <v>16972</v>
      </c>
      <c r="I8" s="29"/>
      <c r="J8" s="39">
        <v>18654</v>
      </c>
      <c r="K8" s="99"/>
      <c r="L8" s="99"/>
      <c r="M8" s="99"/>
      <c r="N8" s="99"/>
      <c r="O8" s="99"/>
      <c r="P8" s="99"/>
      <c r="Q8" s="99"/>
    </row>
    <row r="9" spans="1:17" x14ac:dyDescent="0.3">
      <c r="B9" s="29" t="s">
        <v>53</v>
      </c>
      <c r="C9" s="29"/>
      <c r="D9" s="39">
        <v>9716</v>
      </c>
      <c r="F9" s="29"/>
      <c r="G9" s="39">
        <v>9224</v>
      </c>
      <c r="I9" s="29"/>
      <c r="J9" s="39">
        <v>9407</v>
      </c>
    </row>
    <row r="10" spans="1:17" x14ac:dyDescent="0.3">
      <c r="B10" s="112" t="s">
        <v>54</v>
      </c>
      <c r="C10" s="112"/>
      <c r="D10" s="153">
        <v>4818</v>
      </c>
      <c r="E10" s="65"/>
      <c r="F10" s="112"/>
      <c r="G10" s="153">
        <v>3458</v>
      </c>
      <c r="H10" s="65"/>
      <c r="I10" s="112"/>
      <c r="J10" s="153">
        <v>4945</v>
      </c>
    </row>
    <row r="11" spans="1:17" x14ac:dyDescent="0.3">
      <c r="B11" s="29" t="s">
        <v>55</v>
      </c>
      <c r="C11" s="29"/>
      <c r="D11" s="155">
        <v>4845</v>
      </c>
      <c r="F11" s="29"/>
      <c r="G11" s="155">
        <v>5360</v>
      </c>
      <c r="I11" s="29"/>
      <c r="J11" s="155">
        <v>4821</v>
      </c>
    </row>
    <row r="12" spans="1:17" x14ac:dyDescent="0.3">
      <c r="B12" s="29" t="s">
        <v>56</v>
      </c>
      <c r="C12" s="29"/>
      <c r="D12" s="155">
        <v>896</v>
      </c>
      <c r="F12" s="29"/>
      <c r="G12" s="155">
        <v>979</v>
      </c>
      <c r="I12" s="29"/>
      <c r="J12" s="155">
        <v>1008</v>
      </c>
    </row>
    <row r="13" spans="1:17" x14ac:dyDescent="0.3">
      <c r="B13" s="112" t="s">
        <v>57</v>
      </c>
      <c r="C13" s="112"/>
      <c r="D13" s="153">
        <v>-923</v>
      </c>
      <c r="E13" s="65"/>
      <c r="F13" s="112"/>
      <c r="G13" s="153">
        <v>-2881</v>
      </c>
      <c r="H13" s="65"/>
      <c r="I13" s="112"/>
      <c r="J13" s="153">
        <v>-884</v>
      </c>
    </row>
    <row r="14" spans="1:17" x14ac:dyDescent="0.3">
      <c r="B14" s="29" t="s">
        <v>58</v>
      </c>
      <c r="C14" s="29"/>
      <c r="D14" s="155">
        <v>-98</v>
      </c>
      <c r="F14" s="29"/>
      <c r="G14" s="155">
        <v>-151</v>
      </c>
      <c r="I14" s="29"/>
      <c r="J14" s="155">
        <v>-172</v>
      </c>
    </row>
    <row r="15" spans="1:17" x14ac:dyDescent="0.3">
      <c r="B15" s="29" t="s">
        <v>59</v>
      </c>
      <c r="C15" s="29"/>
      <c r="D15" s="155">
        <v>567</v>
      </c>
      <c r="F15" s="29"/>
      <c r="G15" s="155">
        <v>188</v>
      </c>
      <c r="I15" s="29"/>
      <c r="J15" s="155">
        <v>159</v>
      </c>
    </row>
    <row r="16" spans="1:17" x14ac:dyDescent="0.3">
      <c r="B16" s="29" t="s">
        <v>60</v>
      </c>
      <c r="C16" s="29"/>
      <c r="D16" s="155">
        <v>324</v>
      </c>
      <c r="F16" s="29"/>
      <c r="G16" s="155">
        <v>370</v>
      </c>
      <c r="I16" s="29"/>
      <c r="J16" s="155">
        <v>33</v>
      </c>
    </row>
    <row r="17" spans="2:11" x14ac:dyDescent="0.3">
      <c r="B17" s="156" t="s">
        <v>61</v>
      </c>
      <c r="C17" s="156"/>
      <c r="D17" s="157">
        <v>-130</v>
      </c>
      <c r="E17" s="158"/>
      <c r="F17" s="156"/>
      <c r="G17" s="157">
        <v>-2474</v>
      </c>
      <c r="H17" s="158"/>
      <c r="I17" s="156"/>
      <c r="J17" s="157">
        <v>-864</v>
      </c>
    </row>
    <row r="18" spans="2:11" x14ac:dyDescent="0.3">
      <c r="B18" s="29" t="s">
        <v>62</v>
      </c>
      <c r="C18" s="29"/>
      <c r="D18" s="155">
        <v>344</v>
      </c>
      <c r="F18" s="29"/>
      <c r="G18" s="155">
        <v>248</v>
      </c>
      <c r="I18" s="29"/>
      <c r="J18" s="155">
        <v>-140</v>
      </c>
    </row>
    <row r="19" spans="2:11" x14ac:dyDescent="0.3">
      <c r="B19" s="156" t="s">
        <v>63</v>
      </c>
      <c r="C19" s="156"/>
      <c r="D19" s="157">
        <v>-474</v>
      </c>
      <c r="E19" s="158"/>
      <c r="F19" s="156"/>
      <c r="G19" s="157">
        <v>-2722</v>
      </c>
      <c r="H19" s="158"/>
      <c r="I19" s="156"/>
      <c r="J19" s="157">
        <v>-724</v>
      </c>
    </row>
    <row r="20" spans="2:11" x14ac:dyDescent="0.3">
      <c r="B20" s="144" t="s">
        <v>64</v>
      </c>
      <c r="C20" s="144"/>
      <c r="D20" s="155">
        <v>36</v>
      </c>
      <c r="E20" s="159"/>
      <c r="F20" s="144"/>
      <c r="G20" s="155">
        <v>-14</v>
      </c>
      <c r="H20" s="159"/>
      <c r="I20" s="144"/>
      <c r="J20" s="155">
        <v>91</v>
      </c>
    </row>
    <row r="21" spans="2:11" x14ac:dyDescent="0.3">
      <c r="B21" s="145" t="s">
        <v>65</v>
      </c>
      <c r="C21" s="145" t="s">
        <v>24</v>
      </c>
      <c r="D21" s="153">
        <v>-438</v>
      </c>
      <c r="E21" s="160"/>
      <c r="F21" s="145" t="s">
        <v>24</v>
      </c>
      <c r="G21" s="153">
        <v>-2736</v>
      </c>
      <c r="H21" s="160"/>
      <c r="I21" s="145" t="s">
        <v>24</v>
      </c>
      <c r="J21" s="153">
        <v>-633</v>
      </c>
      <c r="K21" s="154"/>
    </row>
    <row r="22" spans="2:11" x14ac:dyDescent="0.3">
      <c r="D22" s="210"/>
    </row>
    <row r="23" spans="2:11" x14ac:dyDescent="0.3">
      <c r="D23" s="248"/>
    </row>
    <row r="24" spans="2:11" x14ac:dyDescent="0.3">
      <c r="D24" s="210"/>
    </row>
    <row r="25" spans="2:11" x14ac:dyDescent="0.3">
      <c r="D25" s="210"/>
    </row>
    <row r="26" spans="2:11" x14ac:dyDescent="0.3">
      <c r="D26" s="210"/>
    </row>
  </sheetData>
  <mergeCells count="1">
    <mergeCell ref="D3:J3"/>
  </mergeCells>
  <pageMargins left="0.7" right="0.7" top="0.75" bottom="0.75" header="0.3" footer="0.3"/>
  <pageSetup scale="78" orientation="portrait" horizontalDpi="90" verticalDpi="90" r:id="rId1"/>
  <ignoredErrors>
    <ignoredError sqref="D4:J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0F982-ABCF-4B4C-9439-C7E4E687B9C4}">
  <sheetPr>
    <pageSetUpPr fitToPage="1"/>
  </sheetPr>
  <dimension ref="A1:G39"/>
  <sheetViews>
    <sheetView showGridLines="0" zoomScaleNormal="100" workbookViewId="0">
      <selection activeCell="B10" sqref="B10:H10"/>
    </sheetView>
  </sheetViews>
  <sheetFormatPr defaultColWidth="9.08984375" defaultRowHeight="14" x14ac:dyDescent="0.3"/>
  <cols>
    <col min="1" max="1" width="2.90625" style="1" customWidth="1"/>
    <col min="2" max="2" width="76" style="1" customWidth="1"/>
    <col min="3" max="3" width="2" style="1" customWidth="1"/>
    <col min="4" max="4" width="12.90625" style="1" customWidth="1"/>
    <col min="5" max="6" width="1.90625" style="1" customWidth="1"/>
    <col min="7" max="7" width="12.36328125" style="1" bestFit="1" customWidth="1"/>
    <col min="8" max="16384" width="9.08984375" style="1"/>
  </cols>
  <sheetData>
    <row r="1" spans="1:7" x14ac:dyDescent="0.3">
      <c r="A1" s="1" t="s">
        <v>18</v>
      </c>
    </row>
    <row r="2" spans="1:7" x14ac:dyDescent="0.3">
      <c r="A2" s="1" t="s">
        <v>4</v>
      </c>
    </row>
    <row r="3" spans="1:7" x14ac:dyDescent="0.3">
      <c r="B3" s="29"/>
      <c r="C3" s="29"/>
      <c r="D3" s="141"/>
      <c r="E3" s="29"/>
      <c r="F3" s="29"/>
      <c r="G3" s="141"/>
    </row>
    <row r="4" spans="1:7" x14ac:dyDescent="0.3">
      <c r="B4" s="42" t="s">
        <v>66</v>
      </c>
      <c r="C4" s="42"/>
      <c r="D4" s="110">
        <v>2023</v>
      </c>
      <c r="E4" s="111"/>
      <c r="F4" s="111"/>
      <c r="G4" s="110">
        <v>2022</v>
      </c>
    </row>
    <row r="5" spans="1:7" x14ac:dyDescent="0.3">
      <c r="B5" s="29" t="s">
        <v>67</v>
      </c>
      <c r="C5" s="29" t="s">
        <v>24</v>
      </c>
      <c r="D5" s="3">
        <v>1551</v>
      </c>
      <c r="E5" s="29"/>
      <c r="F5" s="29" t="s">
        <v>24</v>
      </c>
      <c r="G5" s="3">
        <v>2067</v>
      </c>
    </row>
    <row r="6" spans="1:7" x14ac:dyDescent="0.3">
      <c r="B6" s="29" t="s">
        <v>68</v>
      </c>
      <c r="C6" s="29"/>
      <c r="D6" s="3">
        <v>7409</v>
      </c>
      <c r="E6" s="29"/>
      <c r="F6" s="29"/>
      <c r="G6" s="3">
        <v>6500</v>
      </c>
    </row>
    <row r="7" spans="1:7" x14ac:dyDescent="0.3">
      <c r="B7" s="29" t="s">
        <v>69</v>
      </c>
      <c r="C7" s="29"/>
      <c r="D7" s="3">
        <v>80</v>
      </c>
      <c r="E7" s="114"/>
      <c r="F7" s="29"/>
      <c r="G7" s="3">
        <v>114</v>
      </c>
    </row>
    <row r="8" spans="1:7" x14ac:dyDescent="0.3">
      <c r="B8" s="29" t="s">
        <v>70</v>
      </c>
      <c r="C8" s="29"/>
      <c r="D8" s="3">
        <v>8253</v>
      </c>
      <c r="E8" s="29"/>
      <c r="F8" s="29"/>
      <c r="G8" s="3">
        <v>7893</v>
      </c>
    </row>
    <row r="9" spans="1:7" x14ac:dyDescent="0.3">
      <c r="B9" s="29" t="s">
        <v>71</v>
      </c>
      <c r="C9" s="29"/>
      <c r="D9" s="3">
        <v>8339</v>
      </c>
      <c r="E9" s="114"/>
      <c r="F9" s="29"/>
      <c r="G9" s="3">
        <v>8183</v>
      </c>
    </row>
    <row r="10" spans="1:7" x14ac:dyDescent="0.3">
      <c r="B10" s="29" t="s">
        <v>72</v>
      </c>
      <c r="C10" s="29"/>
      <c r="D10" s="3">
        <v>352</v>
      </c>
      <c r="E10" s="29"/>
      <c r="F10" s="29"/>
      <c r="G10" s="3">
        <v>324</v>
      </c>
    </row>
    <row r="11" spans="1:7" x14ac:dyDescent="0.3">
      <c r="B11" s="29" t="s">
        <v>73</v>
      </c>
      <c r="C11" s="29"/>
      <c r="D11" s="35">
        <v>1444</v>
      </c>
      <c r="F11" s="29"/>
      <c r="G11" s="3">
        <v>820</v>
      </c>
    </row>
    <row r="12" spans="1:7" x14ac:dyDescent="0.3">
      <c r="B12" s="112" t="s">
        <v>74</v>
      </c>
      <c r="C12" s="112"/>
      <c r="D12" s="4">
        <v>27428</v>
      </c>
      <c r="E12" s="142"/>
      <c r="F12" s="112"/>
      <c r="G12" s="4">
        <v>25901</v>
      </c>
    </row>
    <row r="13" spans="1:7" x14ac:dyDescent="0.3">
      <c r="B13" s="29" t="s">
        <v>75</v>
      </c>
      <c r="C13" s="29"/>
      <c r="D13" s="3">
        <v>5228</v>
      </c>
      <c r="E13" s="29"/>
      <c r="F13" s="29"/>
      <c r="G13" s="3">
        <v>5105</v>
      </c>
    </row>
    <row r="14" spans="1:7" x14ac:dyDescent="0.3">
      <c r="B14" s="29" t="s">
        <v>76</v>
      </c>
      <c r="C14" s="29"/>
      <c r="D14" s="3">
        <v>4437</v>
      </c>
      <c r="E14" s="114"/>
      <c r="F14" s="29"/>
      <c r="G14" s="3">
        <v>4164</v>
      </c>
    </row>
    <row r="15" spans="1:7" x14ac:dyDescent="0.3">
      <c r="B15" s="29" t="s">
        <v>77</v>
      </c>
      <c r="C15" s="29"/>
      <c r="D15" s="3">
        <v>1042</v>
      </c>
      <c r="E15" s="114"/>
      <c r="F15" s="29"/>
      <c r="G15" s="3">
        <v>1174</v>
      </c>
    </row>
    <row r="16" spans="1:7" x14ac:dyDescent="0.3">
      <c r="B16" s="29" t="s">
        <v>78</v>
      </c>
      <c r="C16" s="29"/>
      <c r="D16" s="3">
        <v>621</v>
      </c>
      <c r="E16" s="29"/>
      <c r="F16" s="29"/>
      <c r="G16" s="3">
        <v>744</v>
      </c>
    </row>
    <row r="17" spans="2:7" x14ac:dyDescent="0.3">
      <c r="B17" s="29" t="s">
        <v>79</v>
      </c>
      <c r="C17" s="29"/>
      <c r="D17" s="3">
        <v>3555</v>
      </c>
      <c r="E17" s="29"/>
      <c r="F17" s="29"/>
      <c r="G17" s="3">
        <v>3685</v>
      </c>
    </row>
    <row r="18" spans="2:7" x14ac:dyDescent="0.3">
      <c r="B18" s="29" t="s">
        <v>80</v>
      </c>
      <c r="C18" s="29"/>
      <c r="D18" s="3">
        <v>1582</v>
      </c>
      <c r="E18" s="29"/>
      <c r="F18" s="29"/>
      <c r="G18" s="3">
        <v>1601</v>
      </c>
    </row>
    <row r="19" spans="2:7" x14ac:dyDescent="0.3">
      <c r="B19" s="29" t="s">
        <v>81</v>
      </c>
      <c r="C19" s="29"/>
      <c r="D19" s="3">
        <v>2228</v>
      </c>
      <c r="E19" s="29"/>
      <c r="F19" s="29"/>
      <c r="G19" s="3">
        <v>2097</v>
      </c>
    </row>
    <row r="20" spans="2:7" x14ac:dyDescent="0.3">
      <c r="B20" s="112" t="s">
        <v>82</v>
      </c>
      <c r="C20" s="112" t="s">
        <v>24</v>
      </c>
      <c r="D20" s="4">
        <v>46121</v>
      </c>
      <c r="E20" s="142"/>
      <c r="F20" s="112" t="s">
        <v>24</v>
      </c>
      <c r="G20" s="4">
        <v>44471</v>
      </c>
    </row>
    <row r="21" spans="2:7" x14ac:dyDescent="0.3">
      <c r="B21" s="29" t="s">
        <v>83</v>
      </c>
      <c r="C21" s="29" t="s">
        <v>24</v>
      </c>
      <c r="D21" s="3">
        <v>7900</v>
      </c>
      <c r="E21" s="143"/>
      <c r="F21" s="29" t="s">
        <v>24</v>
      </c>
      <c r="G21" s="3">
        <v>8353</v>
      </c>
    </row>
    <row r="22" spans="2:7" x14ac:dyDescent="0.3">
      <c r="B22" s="29" t="s">
        <v>84</v>
      </c>
      <c r="C22" s="29"/>
      <c r="D22" s="3">
        <v>532</v>
      </c>
      <c r="E22" s="29"/>
      <c r="F22" s="29"/>
      <c r="G22" s="3">
        <v>575</v>
      </c>
    </row>
    <row r="23" spans="2:7" x14ac:dyDescent="0.3">
      <c r="B23" s="29" t="s">
        <v>85</v>
      </c>
      <c r="C23" s="29"/>
      <c r="D23" s="3">
        <v>15074</v>
      </c>
      <c r="E23" s="143"/>
      <c r="F23" s="29"/>
      <c r="G23" s="3">
        <v>11840</v>
      </c>
    </row>
    <row r="24" spans="2:7" x14ac:dyDescent="0.3">
      <c r="B24" s="29" t="s">
        <v>86</v>
      </c>
      <c r="C24" s="29"/>
      <c r="D24" s="3">
        <v>4352</v>
      </c>
      <c r="E24" s="144"/>
      <c r="F24" s="29"/>
      <c r="G24" s="3">
        <v>3713</v>
      </c>
    </row>
    <row r="25" spans="2:7" x14ac:dyDescent="0.3">
      <c r="B25" s="29" t="s">
        <v>87</v>
      </c>
      <c r="C25" s="29"/>
      <c r="D25" s="3">
        <v>1448</v>
      </c>
      <c r="E25" s="143"/>
      <c r="F25" s="29"/>
      <c r="G25" s="3">
        <v>1561</v>
      </c>
    </row>
    <row r="26" spans="2:7" x14ac:dyDescent="0.3">
      <c r="B26" s="112" t="s">
        <v>88</v>
      </c>
      <c r="C26" s="112"/>
      <c r="D26" s="4">
        <v>29306</v>
      </c>
      <c r="E26" s="145"/>
      <c r="F26" s="112"/>
      <c r="G26" s="4">
        <v>26042</v>
      </c>
    </row>
    <row r="27" spans="2:7" x14ac:dyDescent="0.3">
      <c r="B27" s="29" t="s">
        <v>80</v>
      </c>
      <c r="C27" s="29"/>
      <c r="D27" s="3">
        <v>382</v>
      </c>
      <c r="E27" s="143"/>
      <c r="F27" s="29"/>
      <c r="G27" s="3">
        <v>449</v>
      </c>
    </row>
    <row r="28" spans="2:7" x14ac:dyDescent="0.3">
      <c r="B28" s="29" t="s">
        <v>89</v>
      </c>
      <c r="C28" s="29"/>
      <c r="D28" s="3">
        <v>3273</v>
      </c>
      <c r="E28" s="29"/>
      <c r="F28" s="29"/>
      <c r="G28" s="3">
        <v>1247</v>
      </c>
    </row>
    <row r="29" spans="2:7" x14ac:dyDescent="0.3">
      <c r="B29" s="29" t="s">
        <v>90</v>
      </c>
      <c r="C29" s="29"/>
      <c r="D29" s="3">
        <v>4780</v>
      </c>
      <c r="E29" s="29"/>
      <c r="F29" s="29"/>
      <c r="G29" s="3">
        <v>5126</v>
      </c>
    </row>
    <row r="30" spans="2:7" x14ac:dyDescent="0.3">
      <c r="B30" s="112" t="s">
        <v>91</v>
      </c>
      <c r="C30" s="112"/>
      <c r="D30" s="4">
        <v>37741</v>
      </c>
      <c r="E30" s="142"/>
      <c r="F30" s="112"/>
      <c r="G30" s="4">
        <v>32864</v>
      </c>
    </row>
    <row r="31" spans="2:7" x14ac:dyDescent="0.3">
      <c r="B31" s="29" t="s">
        <v>92</v>
      </c>
      <c r="C31" s="29"/>
      <c r="D31" s="146"/>
      <c r="E31" s="29"/>
      <c r="F31" s="29"/>
      <c r="G31" s="146"/>
    </row>
    <row r="32" spans="2:7" ht="12.75" customHeight="1" x14ac:dyDescent="0.3">
      <c r="B32" s="29" t="s">
        <v>93</v>
      </c>
      <c r="C32" s="29"/>
      <c r="D32" s="3">
        <v>8051</v>
      </c>
      <c r="E32" s="29"/>
      <c r="F32" s="29"/>
      <c r="G32" s="3">
        <v>12106</v>
      </c>
    </row>
    <row r="33" spans="2:7" x14ac:dyDescent="0.3">
      <c r="B33" s="29" t="s">
        <v>94</v>
      </c>
      <c r="C33" s="29"/>
      <c r="D33" s="3">
        <v>-635</v>
      </c>
      <c r="E33" s="29"/>
      <c r="F33" s="29"/>
      <c r="G33" s="3">
        <v>-1456</v>
      </c>
    </row>
    <row r="34" spans="2:7" x14ac:dyDescent="0.3">
      <c r="B34" s="147" t="s">
        <v>95</v>
      </c>
      <c r="C34" s="147"/>
      <c r="D34" s="148">
        <v>7416</v>
      </c>
      <c r="E34" s="128"/>
      <c r="F34" s="147"/>
      <c r="G34" s="148">
        <v>10650</v>
      </c>
    </row>
    <row r="35" spans="2:7" x14ac:dyDescent="0.3">
      <c r="B35" s="29" t="s">
        <v>96</v>
      </c>
      <c r="C35" s="29"/>
      <c r="D35" s="146">
        <v>964</v>
      </c>
      <c r="E35" s="29"/>
      <c r="F35" s="29"/>
      <c r="G35" s="146">
        <v>957</v>
      </c>
    </row>
    <row r="36" spans="2:7" x14ac:dyDescent="0.3">
      <c r="B36" s="112" t="s">
        <v>97</v>
      </c>
      <c r="C36" s="112"/>
      <c r="D36" s="4">
        <v>8380</v>
      </c>
      <c r="E36" s="142"/>
      <c r="F36" s="112"/>
      <c r="G36" s="4">
        <v>11607</v>
      </c>
    </row>
    <row r="37" spans="2:7" x14ac:dyDescent="0.3">
      <c r="B37" s="112" t="s">
        <v>98</v>
      </c>
      <c r="C37" s="112" t="s">
        <v>24</v>
      </c>
      <c r="D37" s="4">
        <v>46121</v>
      </c>
      <c r="E37" s="142"/>
      <c r="F37" s="112" t="s">
        <v>24</v>
      </c>
      <c r="G37" s="4">
        <v>44471</v>
      </c>
    </row>
    <row r="38" spans="2:7" x14ac:dyDescent="0.3">
      <c r="B38" s="29"/>
      <c r="C38" s="29"/>
      <c r="D38" s="29"/>
      <c r="E38" s="29"/>
      <c r="F38" s="29"/>
      <c r="G38" s="29"/>
    </row>
    <row r="39" spans="2:7" x14ac:dyDescent="0.3">
      <c r="B39" s="29"/>
      <c r="C39" s="29"/>
      <c r="D39" s="29"/>
      <c r="E39" s="29"/>
      <c r="F39" s="29"/>
      <c r="G39" s="29"/>
    </row>
  </sheetData>
  <pageMargins left="0.7" right="0.7" top="0.75" bottom="0.75" header="0.3" footer="0.3"/>
  <pageSetup scale="82"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73D80-26A5-46AD-B3CC-D8ACC5B7C65E}">
  <sheetPr>
    <pageSetUpPr fitToPage="1"/>
  </sheetPr>
  <dimension ref="A1:H46"/>
  <sheetViews>
    <sheetView showGridLines="0" zoomScaleNormal="100" workbookViewId="0">
      <selection activeCell="B10" sqref="B10:H10"/>
    </sheetView>
  </sheetViews>
  <sheetFormatPr defaultColWidth="9.08984375" defaultRowHeight="14" x14ac:dyDescent="0.3"/>
  <cols>
    <col min="1" max="1" width="2.7265625" style="1" customWidth="1"/>
    <col min="2" max="2" width="70.1796875" style="1" customWidth="1"/>
    <col min="3" max="3" width="2.1796875" style="1" customWidth="1"/>
    <col min="4" max="4" width="14.7265625" style="1" customWidth="1"/>
    <col min="5" max="5" width="2.1796875" style="1" customWidth="1"/>
    <col min="6" max="6" width="14.7265625" style="1" customWidth="1"/>
    <col min="7" max="7" width="2.36328125" style="1" customWidth="1"/>
    <col min="8" max="8" width="14.7265625" style="1" customWidth="1"/>
    <col min="9" max="16384" width="9.08984375" style="1"/>
  </cols>
  <sheetData>
    <row r="1" spans="1:8" x14ac:dyDescent="0.3">
      <c r="A1" s="1" t="s">
        <v>18</v>
      </c>
    </row>
    <row r="2" spans="1:8" x14ac:dyDescent="0.3">
      <c r="A2" s="1" t="s">
        <v>5</v>
      </c>
    </row>
    <row r="3" spans="1:8" x14ac:dyDescent="0.3">
      <c r="D3" s="263"/>
      <c r="E3" s="263"/>
      <c r="F3" s="263"/>
      <c r="G3" s="263"/>
      <c r="H3" s="263"/>
    </row>
    <row r="4" spans="1:8" x14ac:dyDescent="0.3">
      <c r="B4" s="108" t="s">
        <v>99</v>
      </c>
      <c r="C4" s="110"/>
      <c r="D4" s="109">
        <v>2023</v>
      </c>
      <c r="E4" s="110"/>
      <c r="F4" s="110">
        <v>2022</v>
      </c>
      <c r="G4" s="110"/>
      <c r="H4" s="110">
        <v>2021</v>
      </c>
    </row>
    <row r="5" spans="1:8" x14ac:dyDescent="0.3">
      <c r="B5" s="128" t="s">
        <v>63</v>
      </c>
      <c r="C5" s="7" t="s">
        <v>24</v>
      </c>
      <c r="D5" s="19">
        <v>-474</v>
      </c>
      <c r="E5" s="7" t="s">
        <v>24</v>
      </c>
      <c r="F5" s="3">
        <v>-2722</v>
      </c>
      <c r="G5" s="7" t="s">
        <v>24</v>
      </c>
      <c r="H5" s="3">
        <v>-724</v>
      </c>
    </row>
    <row r="6" spans="1:8" ht="28" x14ac:dyDescent="0.3">
      <c r="B6" s="25" t="s">
        <v>100</v>
      </c>
      <c r="C6" s="3"/>
      <c r="D6" s="3"/>
      <c r="E6" s="3"/>
      <c r="F6" s="3"/>
      <c r="G6" s="3"/>
      <c r="H6" s="3"/>
    </row>
    <row r="7" spans="1:8" x14ac:dyDescent="0.3">
      <c r="B7" s="129" t="s">
        <v>101</v>
      </c>
      <c r="C7" s="3"/>
      <c r="D7" s="3">
        <v>724</v>
      </c>
      <c r="E7" s="3"/>
      <c r="F7" s="3">
        <v>779</v>
      </c>
      <c r="G7" s="3"/>
      <c r="H7" s="3">
        <v>767</v>
      </c>
    </row>
    <row r="8" spans="1:8" x14ac:dyDescent="0.3">
      <c r="B8" s="129" t="s">
        <v>102</v>
      </c>
      <c r="C8" s="3"/>
      <c r="D8" s="3">
        <v>240</v>
      </c>
      <c r="E8" s="3"/>
      <c r="F8" s="3">
        <v>1018</v>
      </c>
      <c r="G8" s="3"/>
      <c r="H8" s="3">
        <v>409</v>
      </c>
    </row>
    <row r="9" spans="1:8" x14ac:dyDescent="0.3">
      <c r="B9" s="129" t="s">
        <v>237</v>
      </c>
      <c r="C9" s="3"/>
      <c r="D9" s="3">
        <v>-405</v>
      </c>
      <c r="E9" s="3"/>
      <c r="F9" s="6" t="s">
        <v>103</v>
      </c>
      <c r="G9" s="6"/>
      <c r="H9" s="6" t="s">
        <v>103</v>
      </c>
    </row>
    <row r="10" spans="1:8" x14ac:dyDescent="0.3">
      <c r="B10" s="129" t="s">
        <v>104</v>
      </c>
      <c r="C10" s="3"/>
      <c r="D10" s="3">
        <v>-313</v>
      </c>
      <c r="E10" s="3"/>
      <c r="F10" s="3">
        <v>-206</v>
      </c>
      <c r="G10" s="3"/>
      <c r="H10" s="3">
        <v>-500</v>
      </c>
    </row>
    <row r="11" spans="1:8" x14ac:dyDescent="0.3">
      <c r="B11" s="129" t="s">
        <v>62</v>
      </c>
      <c r="C11" s="3"/>
      <c r="D11" s="6">
        <v>344</v>
      </c>
      <c r="E11" s="3"/>
      <c r="F11" s="6">
        <v>248</v>
      </c>
      <c r="G11" s="3"/>
      <c r="H11" s="6">
        <v>-140</v>
      </c>
    </row>
    <row r="12" spans="1:8" x14ac:dyDescent="0.3">
      <c r="B12" s="129" t="s">
        <v>105</v>
      </c>
      <c r="C12" s="3"/>
      <c r="D12" s="3">
        <v>-2</v>
      </c>
      <c r="E12" s="3"/>
      <c r="F12" s="3">
        <v>-91</v>
      </c>
      <c r="G12" s="3"/>
      <c r="H12" s="3">
        <v>-209</v>
      </c>
    </row>
    <row r="13" spans="1:8" x14ac:dyDescent="0.3">
      <c r="B13" s="129" t="s">
        <v>106</v>
      </c>
      <c r="C13" s="3"/>
      <c r="D13" s="3"/>
      <c r="E13" s="3"/>
      <c r="F13" s="3"/>
      <c r="G13" s="3"/>
      <c r="H13" s="3"/>
    </row>
    <row r="14" spans="1:8" x14ac:dyDescent="0.3">
      <c r="B14" s="130" t="s">
        <v>107</v>
      </c>
      <c r="C14" s="3"/>
      <c r="D14" s="3">
        <v>-837</v>
      </c>
      <c r="E14" s="3"/>
      <c r="F14" s="3">
        <v>-870</v>
      </c>
      <c r="G14" s="3"/>
      <c r="H14" s="3">
        <v>-1283</v>
      </c>
    </row>
    <row r="15" spans="1:8" x14ac:dyDescent="0.3">
      <c r="B15" s="130" t="s">
        <v>108</v>
      </c>
      <c r="C15" s="3"/>
      <c r="D15" s="3">
        <v>-2</v>
      </c>
      <c r="E15" s="3"/>
      <c r="F15" s="3">
        <v>-4</v>
      </c>
      <c r="G15" s="3"/>
      <c r="H15" s="3">
        <v>4</v>
      </c>
    </row>
    <row r="16" spans="1:8" x14ac:dyDescent="0.3">
      <c r="B16" s="130" t="s">
        <v>109</v>
      </c>
      <c r="C16" s="3"/>
      <c r="D16" s="3">
        <v>-240</v>
      </c>
      <c r="E16" s="3"/>
      <c r="F16" s="3">
        <v>-949</v>
      </c>
      <c r="G16" s="3"/>
      <c r="H16" s="3">
        <v>400</v>
      </c>
    </row>
    <row r="17" spans="2:8" x14ac:dyDescent="0.3">
      <c r="B17" s="130" t="s">
        <v>110</v>
      </c>
      <c r="C17" s="3"/>
      <c r="D17" s="3">
        <v>113</v>
      </c>
      <c r="E17" s="3"/>
      <c r="F17" s="3">
        <v>353</v>
      </c>
      <c r="G17" s="3"/>
      <c r="H17" s="3">
        <v>-162</v>
      </c>
    </row>
    <row r="18" spans="2:8" x14ac:dyDescent="0.3">
      <c r="B18" s="130" t="s">
        <v>111</v>
      </c>
      <c r="C18" s="3"/>
      <c r="D18" s="3">
        <v>-663</v>
      </c>
      <c r="E18" s="3"/>
      <c r="F18" s="3">
        <v>643</v>
      </c>
      <c r="G18" s="3"/>
      <c r="H18" s="3">
        <v>63</v>
      </c>
    </row>
    <row r="19" spans="2:8" x14ac:dyDescent="0.3">
      <c r="B19" s="130" t="s">
        <v>112</v>
      </c>
      <c r="C19" s="3"/>
      <c r="D19" s="3">
        <v>-53</v>
      </c>
      <c r="E19" s="3"/>
      <c r="F19" s="3">
        <v>124</v>
      </c>
      <c r="G19" s="3"/>
      <c r="H19" s="3">
        <v>201</v>
      </c>
    </row>
    <row r="20" spans="2:8" x14ac:dyDescent="0.3">
      <c r="B20" s="130" t="s">
        <v>113</v>
      </c>
      <c r="C20" s="3"/>
      <c r="D20" s="3">
        <v>2812</v>
      </c>
      <c r="E20" s="3"/>
      <c r="F20" s="3">
        <v>1282</v>
      </c>
      <c r="G20" s="3"/>
      <c r="H20" s="3">
        <v>-495</v>
      </c>
    </row>
    <row r="21" spans="2:8" x14ac:dyDescent="0.3">
      <c r="B21" s="129" t="s">
        <v>114</v>
      </c>
      <c r="C21" s="3"/>
      <c r="D21" s="3">
        <v>-58</v>
      </c>
      <c r="E21" s="3"/>
      <c r="F21" s="3">
        <v>281</v>
      </c>
      <c r="G21" s="3"/>
      <c r="H21" s="3">
        <v>9</v>
      </c>
    </row>
    <row r="22" spans="2:8" x14ac:dyDescent="0.3">
      <c r="B22" s="112" t="s">
        <v>115</v>
      </c>
      <c r="C22" s="4"/>
      <c r="D22" s="4">
        <v>1186</v>
      </c>
      <c r="E22" s="4"/>
      <c r="F22" s="4">
        <v>-114</v>
      </c>
      <c r="G22" s="4"/>
      <c r="H22" s="4">
        <v>-1660</v>
      </c>
    </row>
    <row r="23" spans="2:8" x14ac:dyDescent="0.3">
      <c r="B23" s="25" t="s">
        <v>116</v>
      </c>
      <c r="C23" s="3"/>
      <c r="D23" s="3">
        <v>-744</v>
      </c>
      <c r="E23" s="3"/>
      <c r="F23" s="3">
        <v>-513</v>
      </c>
      <c r="G23" s="3"/>
      <c r="H23" s="3">
        <v>-577</v>
      </c>
    </row>
    <row r="24" spans="2:8" x14ac:dyDescent="0.3">
      <c r="B24" s="25" t="s">
        <v>117</v>
      </c>
      <c r="C24" s="3"/>
      <c r="D24" s="3">
        <v>60</v>
      </c>
      <c r="E24" s="3"/>
      <c r="F24" s="3">
        <v>53</v>
      </c>
      <c r="G24" s="3"/>
      <c r="H24" s="3">
        <v>69</v>
      </c>
    </row>
    <row r="25" spans="2:8" x14ac:dyDescent="0.3">
      <c r="B25" s="25" t="s">
        <v>118</v>
      </c>
      <c r="C25" s="3"/>
      <c r="D25" s="3">
        <v>-83</v>
      </c>
      <c r="E25" s="3"/>
      <c r="F25" s="3">
        <v>-393</v>
      </c>
      <c r="G25" s="3"/>
      <c r="H25" s="3">
        <v>-545</v>
      </c>
    </row>
    <row r="26" spans="2:8" x14ac:dyDescent="0.3">
      <c r="B26" s="25" t="s">
        <v>119</v>
      </c>
      <c r="C26" s="3"/>
      <c r="D26" s="3">
        <v>232</v>
      </c>
      <c r="E26" s="3"/>
      <c r="F26" s="6">
        <v>340</v>
      </c>
      <c r="G26" s="3"/>
      <c r="H26" s="6">
        <v>176</v>
      </c>
    </row>
    <row r="27" spans="2:8" x14ac:dyDescent="0.3">
      <c r="B27" s="25" t="s">
        <v>120</v>
      </c>
      <c r="C27" s="3"/>
      <c r="D27" s="3">
        <v>-199</v>
      </c>
      <c r="E27" s="3"/>
      <c r="F27" s="3">
        <v>191</v>
      </c>
      <c r="G27" s="3"/>
      <c r="H27" s="3">
        <v>-264</v>
      </c>
    </row>
    <row r="28" spans="2:8" x14ac:dyDescent="0.3">
      <c r="B28" s="112" t="s">
        <v>121</v>
      </c>
      <c r="C28" s="4"/>
      <c r="D28" s="4">
        <v>-734</v>
      </c>
      <c r="E28" s="4"/>
      <c r="F28" s="4">
        <v>-322</v>
      </c>
      <c r="G28" s="4"/>
      <c r="H28" s="4">
        <v>-1141</v>
      </c>
    </row>
    <row r="29" spans="2:8" x14ac:dyDescent="0.3">
      <c r="B29" s="25" t="s">
        <v>122</v>
      </c>
      <c r="C29" s="3"/>
      <c r="D29" s="3">
        <v>16</v>
      </c>
      <c r="E29" s="3"/>
      <c r="F29" s="6">
        <v>15</v>
      </c>
      <c r="G29" s="3"/>
      <c r="H29" s="6">
        <v>-104</v>
      </c>
    </row>
    <row r="30" spans="2:8" x14ac:dyDescent="0.3">
      <c r="B30" s="25" t="s">
        <v>123</v>
      </c>
      <c r="C30" s="3"/>
      <c r="D30" s="3">
        <v>-361</v>
      </c>
      <c r="E30" s="3"/>
      <c r="F30" s="3">
        <v>947</v>
      </c>
      <c r="G30" s="3"/>
      <c r="H30" s="3">
        <v>2157</v>
      </c>
    </row>
    <row r="31" spans="2:8" x14ac:dyDescent="0.3">
      <c r="B31" s="25" t="s">
        <v>124</v>
      </c>
      <c r="C31" s="3"/>
      <c r="D31" s="3">
        <v>-63</v>
      </c>
      <c r="E31" s="3"/>
      <c r="F31" s="3">
        <v>-151</v>
      </c>
      <c r="G31" s="3"/>
      <c r="H31" s="3">
        <v>-57</v>
      </c>
    </row>
    <row r="32" spans="2:8" x14ac:dyDescent="0.3">
      <c r="B32" s="112" t="s">
        <v>125</v>
      </c>
      <c r="C32" s="4"/>
      <c r="D32" s="4">
        <v>-408</v>
      </c>
      <c r="E32" s="4"/>
      <c r="F32" s="4">
        <v>811</v>
      </c>
      <c r="G32" s="4"/>
      <c r="H32" s="4">
        <v>1996</v>
      </c>
    </row>
    <row r="33" spans="2:8" ht="28" x14ac:dyDescent="0.3">
      <c r="B33" s="25" t="s">
        <v>126</v>
      </c>
      <c r="D33" s="1">
        <v>22</v>
      </c>
      <c r="F33" s="35">
        <v>-87</v>
      </c>
      <c r="H33" s="35">
        <v>-66</v>
      </c>
    </row>
    <row r="34" spans="2:8" ht="28" x14ac:dyDescent="0.3">
      <c r="B34" s="131" t="s">
        <v>127</v>
      </c>
      <c r="C34" s="132"/>
      <c r="D34" s="133">
        <v>66</v>
      </c>
      <c r="E34" s="133"/>
      <c r="F34" s="134">
        <v>288</v>
      </c>
      <c r="G34" s="133"/>
      <c r="H34" s="134">
        <v>-871</v>
      </c>
    </row>
    <row r="35" spans="2:8" x14ac:dyDescent="0.3">
      <c r="B35" s="135" t="s">
        <v>128</v>
      </c>
      <c r="C35" s="31"/>
      <c r="D35" s="31">
        <v>582</v>
      </c>
      <c r="E35" s="31"/>
      <c r="F35" s="136">
        <v>21</v>
      </c>
      <c r="G35" s="31"/>
      <c r="H35" s="136">
        <v>0</v>
      </c>
    </row>
    <row r="36" spans="2:8" x14ac:dyDescent="0.3">
      <c r="B36" s="137" t="s">
        <v>129</v>
      </c>
      <c r="D36" s="53">
        <v>-516</v>
      </c>
      <c r="E36" s="2"/>
      <c r="F36" s="53">
        <v>267</v>
      </c>
      <c r="G36" s="2"/>
      <c r="H36" s="53">
        <v>-871</v>
      </c>
    </row>
    <row r="37" spans="2:8" x14ac:dyDescent="0.3">
      <c r="B37" s="25" t="s">
        <v>130</v>
      </c>
      <c r="D37" s="35">
        <v>2067</v>
      </c>
      <c r="F37" s="35">
        <v>1800</v>
      </c>
      <c r="H37" s="35">
        <v>2671</v>
      </c>
    </row>
    <row r="38" spans="2:8" x14ac:dyDescent="0.3">
      <c r="B38" s="127" t="s">
        <v>131</v>
      </c>
      <c r="C38" s="31" t="s">
        <v>24</v>
      </c>
      <c r="D38" s="138">
        <v>1551</v>
      </c>
      <c r="E38" s="65" t="s">
        <v>24</v>
      </c>
      <c r="F38" s="138">
        <v>2067</v>
      </c>
      <c r="G38" s="65" t="s">
        <v>24</v>
      </c>
      <c r="H38" s="138">
        <v>1800</v>
      </c>
    </row>
    <row r="39" spans="2:8" x14ac:dyDescent="0.3">
      <c r="B39" s="139"/>
      <c r="F39" s="35"/>
      <c r="H39" s="35"/>
    </row>
    <row r="40" spans="2:8" x14ac:dyDescent="0.3">
      <c r="B40" s="140" t="s">
        <v>132</v>
      </c>
      <c r="F40" s="35"/>
      <c r="H40" s="35"/>
    </row>
    <row r="41" spans="2:8" x14ac:dyDescent="0.3">
      <c r="B41" s="135" t="s">
        <v>133</v>
      </c>
      <c r="C41" s="31" t="s">
        <v>24</v>
      </c>
      <c r="D41" s="136">
        <v>-83</v>
      </c>
      <c r="E41" s="31" t="s">
        <v>24</v>
      </c>
      <c r="F41" s="136">
        <v>-77</v>
      </c>
      <c r="G41" s="31" t="s">
        <v>24</v>
      </c>
      <c r="H41" s="136">
        <v>-88</v>
      </c>
    </row>
    <row r="42" spans="2:8" x14ac:dyDescent="0.3">
      <c r="F42" s="35"/>
    </row>
    <row r="43" spans="2:8" x14ac:dyDescent="0.3">
      <c r="F43" s="35"/>
    </row>
    <row r="44" spans="2:8" x14ac:dyDescent="0.3">
      <c r="F44" s="35"/>
    </row>
    <row r="45" spans="2:8" x14ac:dyDescent="0.3">
      <c r="F45" s="35"/>
    </row>
    <row r="46" spans="2:8" x14ac:dyDescent="0.3">
      <c r="F46" s="35"/>
    </row>
  </sheetData>
  <mergeCells count="1">
    <mergeCell ref="D3:H3"/>
  </mergeCells>
  <pageMargins left="0.7" right="0.7" top="0.75" bottom="0.75" header="0.3" footer="0.3"/>
  <pageSetup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7E020-5437-4E5A-8CC7-15EDF39BA108}">
  <sheetPr>
    <pageSetUpPr fitToPage="1"/>
  </sheetPr>
  <dimension ref="A1:I29"/>
  <sheetViews>
    <sheetView showGridLines="0" zoomScaleNormal="100" workbookViewId="0">
      <selection activeCell="B10" sqref="B10:H10"/>
    </sheetView>
  </sheetViews>
  <sheetFormatPr defaultColWidth="8.90625" defaultRowHeight="14" x14ac:dyDescent="0.3"/>
  <cols>
    <col min="1" max="1" width="2.7265625" style="1" customWidth="1"/>
    <col min="2" max="2" width="35.90625" style="1" bestFit="1" customWidth="1"/>
    <col min="3" max="3" width="2.1796875" style="1" customWidth="1"/>
    <col min="4" max="4" width="15" style="1" customWidth="1"/>
    <col min="5" max="5" width="2.1796875" style="1" customWidth="1"/>
    <col min="6" max="6" width="15" style="1" customWidth="1"/>
    <col min="7" max="7" width="2.1796875" style="1" customWidth="1"/>
    <col min="8" max="8" width="15" style="1" customWidth="1"/>
    <col min="9" max="9" width="1.7265625" style="1" customWidth="1"/>
    <col min="10" max="16384" width="8.90625" style="1"/>
  </cols>
  <sheetData>
    <row r="1" spans="1:9" x14ac:dyDescent="0.3">
      <c r="A1" s="1" t="s">
        <v>18</v>
      </c>
    </row>
    <row r="2" spans="1:9" x14ac:dyDescent="0.3">
      <c r="A2" s="226" t="s">
        <v>66</v>
      </c>
    </row>
    <row r="4" spans="1:9" x14ac:dyDescent="0.3">
      <c r="B4" s="2" t="s">
        <v>236</v>
      </c>
      <c r="I4" s="73"/>
    </row>
    <row r="5" spans="1:9" x14ac:dyDescent="0.3">
      <c r="B5" s="123"/>
      <c r="C5" s="124"/>
      <c r="D5" s="44" t="s">
        <v>49</v>
      </c>
      <c r="E5" s="124"/>
      <c r="F5" s="44" t="s">
        <v>50</v>
      </c>
      <c r="G5" s="124"/>
      <c r="H5" s="44" t="s">
        <v>51</v>
      </c>
      <c r="I5" s="119"/>
    </row>
    <row r="6" spans="1:9" x14ac:dyDescent="0.3">
      <c r="B6" s="25" t="s">
        <v>134</v>
      </c>
      <c r="C6" s="74" t="s">
        <v>24</v>
      </c>
      <c r="D6" s="115">
        <v>40478</v>
      </c>
      <c r="E6" s="74" t="s">
        <v>24</v>
      </c>
      <c r="F6" s="115">
        <v>31902</v>
      </c>
      <c r="G6" s="74" t="s">
        <v>24</v>
      </c>
      <c r="H6" s="115">
        <v>31441</v>
      </c>
      <c r="I6" s="79"/>
    </row>
    <row r="7" spans="1:9" x14ac:dyDescent="0.3">
      <c r="B7" s="25" t="s">
        <v>135</v>
      </c>
      <c r="C7" s="125"/>
      <c r="D7" s="75">
        <v>75120</v>
      </c>
      <c r="E7" s="125"/>
      <c r="F7" s="75">
        <v>72997</v>
      </c>
      <c r="G7" s="125"/>
      <c r="H7" s="75">
        <v>71253</v>
      </c>
      <c r="I7" s="126"/>
    </row>
    <row r="8" spans="1:9" x14ac:dyDescent="0.3">
      <c r="B8" s="127" t="s">
        <v>136</v>
      </c>
      <c r="C8" s="82" t="s">
        <v>24</v>
      </c>
      <c r="D8" s="113">
        <v>115598</v>
      </c>
      <c r="E8" s="82" t="s">
        <v>24</v>
      </c>
      <c r="F8" s="113">
        <v>104899</v>
      </c>
      <c r="G8" s="82" t="s">
        <v>24</v>
      </c>
      <c r="H8" s="113">
        <v>102694</v>
      </c>
    </row>
    <row r="11" spans="1:9" x14ac:dyDescent="0.3">
      <c r="B11" s="2" t="s">
        <v>137</v>
      </c>
    </row>
    <row r="12" spans="1:9" x14ac:dyDescent="0.3">
      <c r="B12" s="123"/>
      <c r="C12" s="124"/>
      <c r="D12" s="44" t="s">
        <v>49</v>
      </c>
      <c r="E12" s="124"/>
      <c r="F12" s="44" t="s">
        <v>50</v>
      </c>
      <c r="G12" s="124"/>
      <c r="H12" s="44" t="s">
        <v>51</v>
      </c>
    </row>
    <row r="13" spans="1:9" x14ac:dyDescent="0.3">
      <c r="B13" s="25" t="s">
        <v>134</v>
      </c>
      <c r="C13" s="74" t="s">
        <v>24</v>
      </c>
      <c r="D13" s="115">
        <v>13636</v>
      </c>
      <c r="E13" s="74" t="s">
        <v>24</v>
      </c>
      <c r="F13" s="115">
        <v>13579</v>
      </c>
      <c r="G13" s="74" t="s">
        <v>24</v>
      </c>
      <c r="H13" s="115">
        <v>13440</v>
      </c>
    </row>
    <row r="14" spans="1:9" x14ac:dyDescent="0.3">
      <c r="B14" s="25" t="s">
        <v>135</v>
      </c>
      <c r="C14" s="125"/>
      <c r="D14" s="75">
        <v>59338</v>
      </c>
      <c r="E14" s="125"/>
      <c r="F14" s="75">
        <v>57355</v>
      </c>
      <c r="G14" s="125"/>
      <c r="H14" s="75">
        <v>56552</v>
      </c>
    </row>
    <row r="15" spans="1:9" x14ac:dyDescent="0.3">
      <c r="B15" s="127" t="s">
        <v>136</v>
      </c>
      <c r="C15" s="82" t="s">
        <v>24</v>
      </c>
      <c r="D15" s="113">
        <v>72974</v>
      </c>
      <c r="E15" s="82" t="s">
        <v>24</v>
      </c>
      <c r="F15" s="113">
        <v>70934</v>
      </c>
      <c r="G15" s="82" t="s">
        <v>24</v>
      </c>
      <c r="H15" s="113">
        <v>69992</v>
      </c>
    </row>
    <row r="18" spans="2:8" x14ac:dyDescent="0.3">
      <c r="B18" s="2" t="s">
        <v>138</v>
      </c>
    </row>
    <row r="19" spans="2:8" x14ac:dyDescent="0.3">
      <c r="B19" s="123"/>
      <c r="C19" s="124"/>
      <c r="D19" s="44" t="s">
        <v>49</v>
      </c>
      <c r="E19" s="124"/>
      <c r="F19" s="44" t="s">
        <v>50</v>
      </c>
      <c r="G19" s="124"/>
      <c r="H19" s="44" t="s">
        <v>51</v>
      </c>
    </row>
    <row r="20" spans="2:8" x14ac:dyDescent="0.3">
      <c r="B20" s="25" t="s">
        <v>134</v>
      </c>
      <c r="C20" s="74" t="s">
        <v>24</v>
      </c>
      <c r="D20" s="115">
        <v>13709</v>
      </c>
      <c r="E20" s="74" t="s">
        <v>24</v>
      </c>
      <c r="F20" s="115">
        <v>12030</v>
      </c>
      <c r="G20" s="74" t="s">
        <v>24</v>
      </c>
      <c r="H20" s="115">
        <v>13012</v>
      </c>
    </row>
    <row r="21" spans="2:8" x14ac:dyDescent="0.3">
      <c r="B21" s="25" t="s">
        <v>135</v>
      </c>
      <c r="C21" s="125"/>
      <c r="D21" s="75">
        <v>13240</v>
      </c>
      <c r="E21" s="125"/>
      <c r="F21" s="75">
        <v>13595</v>
      </c>
      <c r="G21" s="125"/>
      <c r="H21" s="75">
        <v>12825</v>
      </c>
    </row>
    <row r="22" spans="2:8" x14ac:dyDescent="0.3">
      <c r="B22" s="127" t="s">
        <v>136</v>
      </c>
      <c r="C22" s="82" t="s">
        <v>24</v>
      </c>
      <c r="D22" s="113">
        <v>26949</v>
      </c>
      <c r="E22" s="82" t="s">
        <v>24</v>
      </c>
      <c r="F22" s="113">
        <v>25625</v>
      </c>
      <c r="G22" s="82" t="s">
        <v>24</v>
      </c>
      <c r="H22" s="113">
        <v>25837</v>
      </c>
    </row>
    <row r="25" spans="2:8" x14ac:dyDescent="0.3">
      <c r="B25" s="2" t="s">
        <v>139</v>
      </c>
    </row>
    <row r="26" spans="2:8" x14ac:dyDescent="0.3">
      <c r="B26" s="123"/>
      <c r="C26" s="124"/>
      <c r="D26" s="44" t="s">
        <v>49</v>
      </c>
      <c r="E26" s="124"/>
      <c r="F26" s="44" t="s">
        <v>50</v>
      </c>
      <c r="G26" s="124"/>
      <c r="H26" s="44" t="s">
        <v>51</v>
      </c>
    </row>
    <row r="27" spans="2:8" x14ac:dyDescent="0.3">
      <c r="B27" s="25" t="s">
        <v>134</v>
      </c>
      <c r="C27" s="74" t="s">
        <v>24</v>
      </c>
      <c r="D27" s="115">
        <v>13233</v>
      </c>
      <c r="E27" s="74" t="s">
        <v>24</v>
      </c>
      <c r="F27" s="115">
        <v>6384</v>
      </c>
      <c r="G27" s="74" t="s">
        <v>24</v>
      </c>
      <c r="H27" s="115">
        <v>5115</v>
      </c>
    </row>
    <row r="28" spans="2:8" x14ac:dyDescent="0.3">
      <c r="B28" s="25" t="s">
        <v>135</v>
      </c>
      <c r="C28" s="125"/>
      <c r="D28" s="75">
        <v>3109</v>
      </c>
      <c r="E28" s="125"/>
      <c r="F28" s="75">
        <v>2587</v>
      </c>
      <c r="G28" s="125"/>
      <c r="H28" s="75">
        <v>2373</v>
      </c>
    </row>
    <row r="29" spans="2:8" x14ac:dyDescent="0.3">
      <c r="B29" s="127" t="s">
        <v>136</v>
      </c>
      <c r="C29" s="82" t="s">
        <v>24</v>
      </c>
      <c r="D29" s="113">
        <v>16342</v>
      </c>
      <c r="E29" s="82" t="s">
        <v>24</v>
      </c>
      <c r="F29" s="113">
        <v>8971</v>
      </c>
      <c r="G29" s="82" t="s">
        <v>24</v>
      </c>
      <c r="H29" s="113">
        <v>7488</v>
      </c>
    </row>
  </sheetData>
  <pageMargins left="0.7" right="0.7" top="0.75" bottom="0.75" header="0.3" footer="0.3"/>
  <pageSetup orientation="portrait" r:id="rId1"/>
  <ignoredErrors>
    <ignoredError sqref="D26:H30 D5:H10 D12:H17 D19:H2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4E538-DD56-4001-AE0C-5AFE19F1FF02}">
  <sheetPr>
    <pageSetUpPr fitToPage="1"/>
  </sheetPr>
  <dimension ref="A1:H30"/>
  <sheetViews>
    <sheetView showGridLines="0" zoomScaleNormal="100" workbookViewId="0">
      <selection activeCell="B10" sqref="B10:H10"/>
    </sheetView>
  </sheetViews>
  <sheetFormatPr defaultColWidth="8.90625" defaultRowHeight="14" x14ac:dyDescent="0.3"/>
  <cols>
    <col min="1" max="1" width="2.90625" style="1" customWidth="1"/>
    <col min="2" max="2" width="76" style="1" customWidth="1"/>
    <col min="3" max="3" width="2" style="1" customWidth="1"/>
    <col min="4" max="4" width="12.90625" style="1" customWidth="1"/>
    <col min="5" max="5" width="1.90625" style="1" customWidth="1"/>
    <col min="6" max="6" width="12.36328125" style="1" bestFit="1" customWidth="1"/>
    <col min="7" max="7" width="1.90625" style="1" customWidth="1"/>
    <col min="8" max="8" width="12.36328125" style="1" bestFit="1" customWidth="1"/>
    <col min="9" max="16384" width="8.90625" style="1"/>
  </cols>
  <sheetData>
    <row r="1" spans="1:8" x14ac:dyDescent="0.3">
      <c r="A1" s="1" t="s">
        <v>18</v>
      </c>
    </row>
    <row r="3" spans="1:8" x14ac:dyDescent="0.3">
      <c r="B3" s="2" t="s">
        <v>140</v>
      </c>
      <c r="C3" s="29"/>
      <c r="D3" s="122"/>
      <c r="E3" s="29"/>
      <c r="F3" s="122"/>
      <c r="G3" s="122"/>
      <c r="H3" s="122"/>
    </row>
    <row r="4" spans="1:8" x14ac:dyDescent="0.3">
      <c r="B4" s="42" t="s">
        <v>99</v>
      </c>
      <c r="C4" s="42"/>
      <c r="D4" s="110">
        <v>2023</v>
      </c>
      <c r="E4" s="111"/>
      <c r="F4" s="110">
        <v>2022</v>
      </c>
      <c r="G4" s="110"/>
      <c r="H4" s="110">
        <v>2021</v>
      </c>
    </row>
    <row r="5" spans="1:8" x14ac:dyDescent="0.3">
      <c r="B5" s="29" t="s">
        <v>141</v>
      </c>
      <c r="C5" s="29" t="s">
        <v>24</v>
      </c>
      <c r="D5" s="115">
        <v>17436</v>
      </c>
      <c r="E5" s="29" t="s">
        <v>24</v>
      </c>
      <c r="F5" s="115">
        <v>16124</v>
      </c>
      <c r="G5" s="115" t="s">
        <v>24</v>
      </c>
      <c r="H5" s="115">
        <v>16729</v>
      </c>
    </row>
    <row r="6" spans="1:8" x14ac:dyDescent="0.3">
      <c r="B6" s="29" t="s">
        <v>142</v>
      </c>
      <c r="C6" s="29"/>
      <c r="D6" s="115">
        <v>9826</v>
      </c>
      <c r="E6" s="29"/>
      <c r="F6" s="115">
        <v>8905</v>
      </c>
      <c r="G6" s="115"/>
      <c r="H6" s="115">
        <v>11539</v>
      </c>
    </row>
    <row r="7" spans="1:8" x14ac:dyDescent="0.3">
      <c r="B7" s="29" t="s">
        <v>143</v>
      </c>
      <c r="C7" s="29"/>
      <c r="D7" s="115">
        <v>6378</v>
      </c>
      <c r="E7" s="29"/>
      <c r="F7" s="115">
        <v>5076</v>
      </c>
      <c r="G7" s="115"/>
      <c r="H7" s="115">
        <v>5292</v>
      </c>
    </row>
    <row r="8" spans="1:8" x14ac:dyDescent="0.3">
      <c r="B8" s="29" t="s">
        <v>144</v>
      </c>
      <c r="C8" s="29"/>
      <c r="D8" s="115">
        <v>-401</v>
      </c>
      <c r="E8" s="29"/>
      <c r="F8" s="115">
        <v>-451</v>
      </c>
      <c r="G8" s="115"/>
      <c r="H8" s="115">
        <v>-554</v>
      </c>
    </row>
    <row r="9" spans="1:8" x14ac:dyDescent="0.3">
      <c r="B9" s="112" t="s">
        <v>23</v>
      </c>
      <c r="C9" s="112" t="s">
        <v>24</v>
      </c>
      <c r="D9" s="113">
        <v>33239</v>
      </c>
      <c r="E9" s="112" t="s">
        <v>24</v>
      </c>
      <c r="F9" s="113">
        <v>29654</v>
      </c>
      <c r="G9" s="113" t="s">
        <v>24</v>
      </c>
      <c r="H9" s="113">
        <v>33006</v>
      </c>
    </row>
    <row r="10" spans="1:8" x14ac:dyDescent="0.3">
      <c r="C10" s="29"/>
      <c r="D10" s="119"/>
      <c r="E10" s="29"/>
      <c r="F10" s="119"/>
      <c r="G10" s="119"/>
      <c r="H10" s="119"/>
    </row>
    <row r="11" spans="1:8" x14ac:dyDescent="0.3">
      <c r="B11" s="29" t="s">
        <v>145</v>
      </c>
      <c r="C11" s="29"/>
      <c r="D11" s="119"/>
      <c r="E11" s="29"/>
      <c r="F11" s="119"/>
      <c r="G11" s="119"/>
      <c r="H11" s="119"/>
    </row>
    <row r="12" spans="1:8" x14ac:dyDescent="0.3">
      <c r="B12" s="29"/>
      <c r="C12" s="29"/>
      <c r="D12" s="119"/>
      <c r="E12" s="29"/>
      <c r="F12" s="119"/>
      <c r="G12" s="119"/>
      <c r="H12" s="119"/>
    </row>
    <row r="13" spans="1:8" x14ac:dyDescent="0.3">
      <c r="B13" s="29"/>
      <c r="C13" s="29"/>
      <c r="D13" s="119"/>
      <c r="E13" s="29"/>
      <c r="F13" s="119"/>
      <c r="G13" s="119"/>
      <c r="H13" s="119"/>
    </row>
    <row r="14" spans="1:8" x14ac:dyDescent="0.3">
      <c r="B14" s="2" t="s">
        <v>146</v>
      </c>
      <c r="C14" s="29"/>
      <c r="D14" s="122"/>
      <c r="E14" s="29"/>
      <c r="F14" s="122"/>
      <c r="G14" s="122"/>
      <c r="H14" s="122"/>
    </row>
    <row r="15" spans="1:8" x14ac:dyDescent="0.3">
      <c r="B15" s="42" t="s">
        <v>99</v>
      </c>
      <c r="C15" s="42"/>
      <c r="D15" s="110">
        <v>2023</v>
      </c>
      <c r="E15" s="111"/>
      <c r="F15" s="110">
        <v>2022</v>
      </c>
      <c r="G15" s="110"/>
      <c r="H15" s="110">
        <v>2021</v>
      </c>
    </row>
    <row r="16" spans="1:8" x14ac:dyDescent="0.3">
      <c r="B16" s="29" t="s">
        <v>147</v>
      </c>
      <c r="C16" s="29" t="s">
        <v>24</v>
      </c>
      <c r="D16" s="115">
        <v>13220</v>
      </c>
      <c r="E16" s="29" t="s">
        <v>24</v>
      </c>
      <c r="F16" s="115">
        <v>12079</v>
      </c>
      <c r="G16" s="115" t="s">
        <v>148</v>
      </c>
      <c r="H16" s="115">
        <v>12087</v>
      </c>
    </row>
    <row r="17" spans="2:8" x14ac:dyDescent="0.3">
      <c r="B17" s="29" t="s">
        <v>149</v>
      </c>
      <c r="C17" s="29"/>
      <c r="D17" s="119">
        <v>827</v>
      </c>
      <c r="E17" s="29"/>
      <c r="F17" s="119">
        <v>699</v>
      </c>
      <c r="G17" s="119"/>
      <c r="H17" s="119">
        <v>637</v>
      </c>
    </row>
    <row r="18" spans="2:8" x14ac:dyDescent="0.3">
      <c r="B18" s="29" t="s">
        <v>150</v>
      </c>
      <c r="C18" s="29"/>
      <c r="D18" s="119">
        <v>887</v>
      </c>
      <c r="E18" s="29"/>
      <c r="F18" s="119">
        <v>703</v>
      </c>
      <c r="G18" s="119"/>
      <c r="H18" s="119">
        <v>735</v>
      </c>
    </row>
    <row r="19" spans="2:8" x14ac:dyDescent="0.3">
      <c r="B19" s="29" t="s">
        <v>151</v>
      </c>
      <c r="C19" s="29"/>
      <c r="D19" s="119">
        <v>2502</v>
      </c>
      <c r="E19" s="29"/>
      <c r="F19" s="119">
        <v>2643</v>
      </c>
      <c r="G19" s="119"/>
      <c r="H19" s="119">
        <v>3270</v>
      </c>
    </row>
    <row r="20" spans="2:8" x14ac:dyDescent="0.3">
      <c r="B20" s="112" t="s">
        <v>141</v>
      </c>
      <c r="C20" s="112" t="s">
        <v>24</v>
      </c>
      <c r="D20" s="113">
        <v>17436</v>
      </c>
      <c r="E20" s="112" t="s">
        <v>24</v>
      </c>
      <c r="F20" s="113">
        <v>16124</v>
      </c>
      <c r="G20" s="113" t="s">
        <v>24</v>
      </c>
      <c r="H20" s="113">
        <v>16729</v>
      </c>
    </row>
    <row r="21" spans="2:8" x14ac:dyDescent="0.3">
      <c r="B21" s="29" t="s">
        <v>152</v>
      </c>
      <c r="C21" s="29" t="s">
        <v>24</v>
      </c>
      <c r="D21" s="119">
        <v>7761</v>
      </c>
      <c r="E21" s="29" t="s">
        <v>24</v>
      </c>
      <c r="F21" s="119">
        <v>7941</v>
      </c>
      <c r="G21" s="119" t="s">
        <v>24</v>
      </c>
      <c r="H21" s="119">
        <v>10361</v>
      </c>
    </row>
    <row r="22" spans="2:8" x14ac:dyDescent="0.3">
      <c r="B22" s="29" t="s">
        <v>153</v>
      </c>
      <c r="C22" s="29"/>
      <c r="D22" s="115">
        <v>1455</v>
      </c>
      <c r="E22" s="29"/>
      <c r="F22" s="115">
        <v>531</v>
      </c>
      <c r="G22" s="115"/>
      <c r="H22" s="115">
        <v>512</v>
      </c>
    </row>
    <row r="23" spans="2:8" x14ac:dyDescent="0.3">
      <c r="B23" s="29" t="s">
        <v>154</v>
      </c>
      <c r="C23" s="29"/>
      <c r="D23" s="115">
        <v>610</v>
      </c>
      <c r="E23" s="29"/>
      <c r="F23" s="115">
        <v>433</v>
      </c>
      <c r="G23" s="115"/>
      <c r="H23" s="115">
        <v>666</v>
      </c>
    </row>
    <row r="24" spans="2:8" x14ac:dyDescent="0.3">
      <c r="B24" s="112" t="s">
        <v>155</v>
      </c>
      <c r="C24" s="112" t="s">
        <v>24</v>
      </c>
      <c r="D24" s="113">
        <v>9826</v>
      </c>
      <c r="E24" s="112" t="s">
        <v>24</v>
      </c>
      <c r="F24" s="113">
        <v>8905</v>
      </c>
      <c r="G24" s="113" t="s">
        <v>24</v>
      </c>
      <c r="H24" s="113">
        <v>11539</v>
      </c>
    </row>
    <row r="25" spans="2:8" x14ac:dyDescent="0.3">
      <c r="B25" s="29" t="s">
        <v>156</v>
      </c>
      <c r="C25" s="29" t="s">
        <v>24</v>
      </c>
      <c r="D25" s="119">
        <v>3955</v>
      </c>
      <c r="E25" s="119" t="s">
        <v>157</v>
      </c>
      <c r="F25" s="119">
        <v>3133</v>
      </c>
      <c r="G25" s="115" t="s">
        <v>24</v>
      </c>
      <c r="H25" s="119">
        <v>3226</v>
      </c>
    </row>
    <row r="26" spans="2:8" x14ac:dyDescent="0.3">
      <c r="B26" s="1" t="s">
        <v>158</v>
      </c>
      <c r="D26" s="37">
        <v>1027</v>
      </c>
      <c r="E26" s="37"/>
      <c r="F26" s="37">
        <v>843</v>
      </c>
      <c r="G26" s="37"/>
      <c r="H26" s="37">
        <v>965</v>
      </c>
    </row>
    <row r="27" spans="2:8" x14ac:dyDescent="0.3">
      <c r="B27" s="1" t="s">
        <v>159</v>
      </c>
      <c r="D27" s="37">
        <v>874</v>
      </c>
      <c r="E27" s="37"/>
      <c r="F27" s="37">
        <v>804</v>
      </c>
      <c r="G27" s="37"/>
      <c r="H27" s="37">
        <v>876</v>
      </c>
    </row>
    <row r="28" spans="2:8" x14ac:dyDescent="0.3">
      <c r="B28" s="1" t="s">
        <v>160</v>
      </c>
      <c r="D28" s="37">
        <v>522</v>
      </c>
      <c r="E28" s="37"/>
      <c r="F28" s="37">
        <v>296</v>
      </c>
      <c r="G28" s="37"/>
      <c r="H28" s="37">
        <v>225</v>
      </c>
    </row>
    <row r="29" spans="2:8" x14ac:dyDescent="0.3">
      <c r="B29" s="112" t="s">
        <v>143</v>
      </c>
      <c r="C29" s="112" t="s">
        <v>24</v>
      </c>
      <c r="D29" s="113">
        <v>6378</v>
      </c>
      <c r="E29" s="112" t="s">
        <v>24</v>
      </c>
      <c r="F29" s="113">
        <v>5076</v>
      </c>
      <c r="G29" s="113" t="s">
        <v>24</v>
      </c>
      <c r="H29" s="113">
        <v>5292</v>
      </c>
    </row>
    <row r="30" spans="2:8" x14ac:dyDescent="0.3">
      <c r="B30" s="112" t="s">
        <v>161</v>
      </c>
      <c r="C30" s="112" t="s">
        <v>24</v>
      </c>
      <c r="D30" s="113">
        <v>33640</v>
      </c>
      <c r="E30" s="112" t="s">
        <v>24</v>
      </c>
      <c r="F30" s="113">
        <v>30105</v>
      </c>
      <c r="G30" s="113" t="s">
        <v>24</v>
      </c>
      <c r="H30" s="113">
        <v>33560</v>
      </c>
    </row>
  </sheetData>
  <pageMargins left="0.7" right="0.7" top="0.75" bottom="0.75" header="0.3" footer="0.3"/>
  <pageSetup scale="7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DC881-ECC2-4635-B5A5-A6EAA06218C4}">
  <sheetPr>
    <pageSetUpPr fitToPage="1"/>
  </sheetPr>
  <dimension ref="A1:H38"/>
  <sheetViews>
    <sheetView showGridLines="0" zoomScaleNormal="100" workbookViewId="0">
      <selection activeCell="B10" sqref="B10:H10"/>
    </sheetView>
  </sheetViews>
  <sheetFormatPr defaultColWidth="8.90625" defaultRowHeight="14" x14ac:dyDescent="0.3"/>
  <cols>
    <col min="1" max="1" width="2.90625" style="1" customWidth="1"/>
    <col min="2" max="2" width="76" style="1" customWidth="1"/>
    <col min="3" max="3" width="2" style="1" customWidth="1"/>
    <col min="4" max="4" width="14" style="1" customWidth="1"/>
    <col min="5" max="5" width="2.08984375" style="1" customWidth="1"/>
    <col min="6" max="6" width="14" style="1" customWidth="1"/>
    <col min="7" max="7" width="2.1796875" style="1" customWidth="1"/>
    <col min="8" max="8" width="14" style="1" customWidth="1"/>
    <col min="9" max="16384" width="8.90625" style="1"/>
  </cols>
  <sheetData>
    <row r="1" spans="1:8" x14ac:dyDescent="0.3">
      <c r="A1" s="1" t="s">
        <v>18</v>
      </c>
    </row>
    <row r="3" spans="1:8" x14ac:dyDescent="0.3">
      <c r="B3" s="2" t="s">
        <v>162</v>
      </c>
      <c r="C3" s="108"/>
      <c r="D3" s="109"/>
      <c r="E3" s="109"/>
      <c r="F3" s="109"/>
    </row>
    <row r="4" spans="1:8" x14ac:dyDescent="0.3">
      <c r="B4" s="42" t="s">
        <v>99</v>
      </c>
      <c r="C4" s="42"/>
      <c r="D4" s="110">
        <v>2023</v>
      </c>
      <c r="E4" s="111"/>
      <c r="F4" s="110">
        <v>2022</v>
      </c>
      <c r="G4" s="110"/>
      <c r="H4" s="110">
        <v>2021</v>
      </c>
    </row>
    <row r="5" spans="1:8" x14ac:dyDescent="0.3">
      <c r="B5" s="112" t="s">
        <v>163</v>
      </c>
      <c r="C5" s="112" t="s">
        <v>24</v>
      </c>
      <c r="D5" s="113">
        <v>12467</v>
      </c>
      <c r="E5" s="113" t="s">
        <v>24</v>
      </c>
      <c r="F5" s="113">
        <v>11590</v>
      </c>
      <c r="G5" s="113" t="s">
        <v>24</v>
      </c>
      <c r="H5" s="113">
        <v>13600</v>
      </c>
    </row>
    <row r="6" spans="1:8" x14ac:dyDescent="0.3">
      <c r="B6" s="114" t="s">
        <v>164</v>
      </c>
      <c r="C6" s="29"/>
      <c r="D6" s="115"/>
      <c r="E6" s="115"/>
      <c r="F6" s="115"/>
    </row>
    <row r="7" spans="1:8" x14ac:dyDescent="0.3">
      <c r="B7" s="29" t="s">
        <v>165</v>
      </c>
      <c r="C7" s="29" t="s">
        <v>24</v>
      </c>
      <c r="D7" s="115">
        <v>8417</v>
      </c>
      <c r="E7" s="116" t="s">
        <v>24</v>
      </c>
      <c r="F7" s="115">
        <v>6583</v>
      </c>
      <c r="G7" s="116" t="s">
        <v>24</v>
      </c>
      <c r="H7" s="117">
        <v>7375</v>
      </c>
    </row>
    <row r="8" spans="1:8" x14ac:dyDescent="0.3">
      <c r="B8" s="29" t="s">
        <v>166</v>
      </c>
      <c r="C8" s="29"/>
      <c r="D8" s="115">
        <v>5259</v>
      </c>
      <c r="E8" s="115"/>
      <c r="F8" s="115">
        <v>4942</v>
      </c>
      <c r="H8" s="117">
        <v>5741</v>
      </c>
    </row>
    <row r="9" spans="1:8" x14ac:dyDescent="0.3">
      <c r="B9" s="29" t="s">
        <v>167</v>
      </c>
      <c r="C9" s="29"/>
      <c r="D9" s="115">
        <v>3177</v>
      </c>
      <c r="E9" s="115"/>
      <c r="F9" s="115">
        <v>3090</v>
      </c>
      <c r="H9" s="117">
        <v>2287</v>
      </c>
    </row>
    <row r="10" spans="1:8" x14ac:dyDescent="0.3">
      <c r="B10" s="29" t="s">
        <v>168</v>
      </c>
      <c r="C10" s="29"/>
      <c r="D10" s="35">
        <v>3919</v>
      </c>
      <c r="E10" s="115"/>
      <c r="F10" s="115">
        <v>3449</v>
      </c>
      <c r="H10" s="117">
        <v>4003</v>
      </c>
    </row>
    <row r="11" spans="1:8" x14ac:dyDescent="0.3">
      <c r="B11" s="112" t="s">
        <v>169</v>
      </c>
      <c r="C11" s="112" t="s">
        <v>24</v>
      </c>
      <c r="D11" s="113">
        <v>20772</v>
      </c>
      <c r="E11" s="118" t="s">
        <v>24</v>
      </c>
      <c r="F11" s="113">
        <v>18064</v>
      </c>
      <c r="G11" s="118" t="s">
        <v>24</v>
      </c>
      <c r="H11" s="113">
        <v>19406</v>
      </c>
    </row>
    <row r="12" spans="1:8" x14ac:dyDescent="0.3">
      <c r="B12" s="112" t="s">
        <v>170</v>
      </c>
      <c r="C12" s="112" t="s">
        <v>24</v>
      </c>
      <c r="D12" s="113">
        <v>33239</v>
      </c>
      <c r="E12" s="113" t="s">
        <v>24</v>
      </c>
      <c r="F12" s="113">
        <v>29654</v>
      </c>
      <c r="G12" s="113" t="s">
        <v>24</v>
      </c>
      <c r="H12" s="113">
        <v>33006</v>
      </c>
    </row>
    <row r="13" spans="1:8" x14ac:dyDescent="0.3">
      <c r="B13" s="29"/>
      <c r="C13" s="29"/>
      <c r="D13" s="115"/>
      <c r="E13" s="115"/>
      <c r="F13" s="115"/>
    </row>
    <row r="14" spans="1:8" x14ac:dyDescent="0.3">
      <c r="B14" s="29"/>
      <c r="C14" s="29"/>
      <c r="D14" s="115"/>
      <c r="E14" s="115"/>
      <c r="F14" s="115"/>
    </row>
    <row r="15" spans="1:8" x14ac:dyDescent="0.3">
      <c r="B15" s="29"/>
      <c r="C15" s="29"/>
      <c r="D15" s="115"/>
      <c r="E15" s="115"/>
      <c r="F15" s="115"/>
    </row>
    <row r="16" spans="1:8" x14ac:dyDescent="0.3">
      <c r="B16" s="29"/>
      <c r="C16" s="29"/>
      <c r="D16" s="119"/>
      <c r="E16" s="119"/>
      <c r="F16" s="119"/>
    </row>
    <row r="17" spans="2:6" x14ac:dyDescent="0.3">
      <c r="B17" s="114"/>
      <c r="C17" s="114"/>
      <c r="D17" s="120"/>
      <c r="E17" s="120"/>
      <c r="F17" s="120"/>
    </row>
    <row r="18" spans="2:6" x14ac:dyDescent="0.3">
      <c r="B18" s="114"/>
      <c r="C18" s="114"/>
      <c r="D18" s="120"/>
      <c r="E18" s="120"/>
      <c r="F18" s="120"/>
    </row>
    <row r="19" spans="2:6" x14ac:dyDescent="0.3">
      <c r="B19" s="114"/>
      <c r="C19" s="114"/>
      <c r="D19" s="120"/>
      <c r="E19" s="120"/>
      <c r="F19" s="120"/>
    </row>
    <row r="20" spans="2:6" x14ac:dyDescent="0.3">
      <c r="B20" s="29"/>
      <c r="C20" s="29"/>
      <c r="D20" s="119"/>
      <c r="E20" s="119"/>
      <c r="F20" s="119"/>
    </row>
    <row r="21" spans="2:6" x14ac:dyDescent="0.3">
      <c r="B21" s="29"/>
      <c r="C21" s="29"/>
      <c r="D21" s="119"/>
      <c r="E21" s="119"/>
      <c r="F21" s="119"/>
    </row>
    <row r="22" spans="2:6" x14ac:dyDescent="0.3">
      <c r="B22" s="29"/>
      <c r="C22" s="29"/>
      <c r="D22" s="119"/>
      <c r="E22" s="119"/>
      <c r="F22" s="119"/>
    </row>
    <row r="23" spans="2:6" x14ac:dyDescent="0.3">
      <c r="B23" s="29"/>
      <c r="C23" s="29"/>
      <c r="D23" s="119"/>
      <c r="E23" s="119"/>
      <c r="F23" s="119"/>
    </row>
    <row r="24" spans="2:6" x14ac:dyDescent="0.3">
      <c r="B24" s="29"/>
      <c r="C24" s="29"/>
      <c r="D24" s="119"/>
      <c r="E24" s="119"/>
      <c r="F24" s="119"/>
    </row>
    <row r="25" spans="2:6" x14ac:dyDescent="0.3">
      <c r="B25" s="114"/>
      <c r="C25" s="114"/>
      <c r="D25" s="120"/>
      <c r="E25" s="120"/>
      <c r="F25" s="120"/>
    </row>
    <row r="26" spans="2:6" x14ac:dyDescent="0.3">
      <c r="B26" s="29"/>
      <c r="C26" s="29"/>
      <c r="D26" s="119"/>
      <c r="E26" s="119"/>
      <c r="F26" s="119"/>
    </row>
    <row r="27" spans="2:6" x14ac:dyDescent="0.3">
      <c r="B27" s="29"/>
      <c r="C27" s="29"/>
      <c r="D27" s="119"/>
      <c r="E27" s="119"/>
      <c r="F27" s="119"/>
    </row>
    <row r="28" spans="2:6" x14ac:dyDescent="0.3">
      <c r="B28" s="29"/>
      <c r="C28" s="29"/>
      <c r="D28" s="119"/>
      <c r="E28" s="119"/>
      <c r="F28" s="119"/>
    </row>
    <row r="29" spans="2:6" x14ac:dyDescent="0.3">
      <c r="B29" s="114"/>
      <c r="C29" s="114"/>
      <c r="D29" s="120"/>
      <c r="E29" s="120"/>
      <c r="F29" s="120"/>
    </row>
    <row r="30" spans="2:6" x14ac:dyDescent="0.3">
      <c r="B30" s="29"/>
      <c r="C30" s="29"/>
      <c r="D30" s="119"/>
      <c r="E30" s="119"/>
      <c r="F30" s="119"/>
    </row>
    <row r="31" spans="2:6" x14ac:dyDescent="0.3">
      <c r="B31" s="29"/>
      <c r="C31" s="29"/>
      <c r="D31" s="119"/>
      <c r="E31" s="119"/>
      <c r="F31" s="119"/>
    </row>
    <row r="32" spans="2:6" x14ac:dyDescent="0.3">
      <c r="B32" s="29"/>
      <c r="C32" s="29"/>
      <c r="D32" s="119"/>
      <c r="E32" s="119"/>
      <c r="F32" s="119"/>
    </row>
    <row r="33" spans="2:6" x14ac:dyDescent="0.3">
      <c r="B33" s="114"/>
      <c r="C33" s="114"/>
      <c r="D33" s="120"/>
      <c r="E33" s="120"/>
      <c r="F33" s="120"/>
    </row>
    <row r="34" spans="2:6" x14ac:dyDescent="0.3">
      <c r="B34" s="29"/>
      <c r="C34" s="29"/>
      <c r="D34" s="119"/>
      <c r="E34" s="119"/>
      <c r="F34" s="119"/>
    </row>
    <row r="35" spans="2:6" x14ac:dyDescent="0.3">
      <c r="B35" s="114"/>
      <c r="C35" s="114"/>
      <c r="D35" s="120"/>
      <c r="E35" s="120"/>
      <c r="F35" s="120"/>
    </row>
    <row r="36" spans="2:6" x14ac:dyDescent="0.3">
      <c r="B36" s="114"/>
      <c r="C36" s="114"/>
      <c r="D36" s="121"/>
      <c r="E36" s="121"/>
      <c r="F36" s="121"/>
    </row>
    <row r="37" spans="2:6" x14ac:dyDescent="0.3">
      <c r="B37" s="29"/>
      <c r="C37" s="29"/>
      <c r="D37" s="29"/>
      <c r="E37" s="29"/>
      <c r="F37" s="29"/>
    </row>
    <row r="38" spans="2:6" x14ac:dyDescent="0.3">
      <c r="B38" s="29"/>
      <c r="C38" s="29"/>
      <c r="D38" s="29"/>
      <c r="E38" s="29"/>
      <c r="F38" s="29"/>
    </row>
  </sheetData>
  <pageMargins left="0.7" right="0.7" top="0.75" bottom="0.75" header="0.3" footer="0.3"/>
  <pageSetup scale="7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10270-43F7-4EC1-AA4C-C1C3BD390624}">
  <sheetPr>
    <pageSetUpPr fitToPage="1"/>
  </sheetPr>
  <dimension ref="A1:AH23"/>
  <sheetViews>
    <sheetView showGridLines="0" zoomScaleNormal="100" workbookViewId="0">
      <selection activeCell="B1" sqref="B1"/>
    </sheetView>
  </sheetViews>
  <sheetFormatPr defaultColWidth="8.90625" defaultRowHeight="14" x14ac:dyDescent="0.3"/>
  <cols>
    <col min="1" max="1" width="3" style="1" customWidth="1"/>
    <col min="2" max="2" width="42" style="1" customWidth="1"/>
    <col min="3" max="3" width="3.08984375" style="1" customWidth="1"/>
    <col min="4" max="4" width="16.7265625" style="1" customWidth="1"/>
    <col min="5" max="5" width="1.36328125" style="1" customWidth="1"/>
    <col min="6" max="6" width="3.36328125" style="1" customWidth="1"/>
    <col min="7" max="7" width="16.7265625" style="1" customWidth="1"/>
    <col min="8" max="8" width="2.453125" style="1" customWidth="1"/>
    <col min="9" max="9" width="16.7265625" style="1" customWidth="1"/>
    <col min="10" max="10" width="1.90625" style="1" customWidth="1"/>
    <col min="11" max="11" width="2.7265625" style="1" customWidth="1"/>
    <col min="12" max="12" width="16.7265625" style="1" customWidth="1"/>
    <col min="13" max="13" width="1.36328125" style="1" customWidth="1"/>
    <col min="14" max="14" width="3" style="1" customWidth="1"/>
    <col min="15" max="15" width="16.7265625" style="1" customWidth="1"/>
    <col min="16" max="16" width="1.36328125" style="1" customWidth="1"/>
    <col min="17" max="17" width="16.7265625" style="1" customWidth="1"/>
    <col min="18" max="18" width="1.36328125" style="1" customWidth="1"/>
    <col min="19" max="19" width="2.36328125" style="1" customWidth="1"/>
    <col min="20" max="20" width="12.36328125" style="1" customWidth="1"/>
    <col min="21" max="21" width="1.1796875" style="1" customWidth="1"/>
    <col min="22" max="22" width="2.7265625" style="1" customWidth="1"/>
    <col min="23" max="23" width="9.7265625" style="1" customWidth="1"/>
    <col min="24" max="24" width="2" style="1" customWidth="1"/>
    <col min="25" max="25" width="9.7265625" style="1" customWidth="1"/>
    <col min="26" max="26" width="1.90625" style="1" customWidth="1"/>
    <col min="27" max="27" width="2.7265625" style="1" customWidth="1"/>
    <col min="28" max="28" width="9.7265625" style="1" customWidth="1"/>
    <col min="29" max="29" width="1.7265625" style="1" customWidth="1"/>
    <col min="30" max="30" width="2.36328125" style="1" customWidth="1"/>
    <col min="31" max="31" width="13.7265625" style="1" customWidth="1"/>
    <col min="32" max="32" width="1.36328125" style="1" customWidth="1"/>
    <col min="33" max="33" width="12.1796875" style="1" customWidth="1"/>
    <col min="34" max="34" width="1.36328125" style="1" customWidth="1"/>
    <col min="35" max="37" width="9.08984375" style="1" customWidth="1"/>
    <col min="38" max="16384" width="8.90625" style="1"/>
  </cols>
  <sheetData>
    <row r="1" spans="1:33" x14ac:dyDescent="0.3">
      <c r="A1" s="1" t="s">
        <v>18</v>
      </c>
    </row>
    <row r="3" spans="1:33" x14ac:dyDescent="0.3">
      <c r="B3" s="2" t="s">
        <v>171</v>
      </c>
      <c r="D3" s="262"/>
      <c r="E3" s="262"/>
      <c r="F3" s="262"/>
      <c r="G3" s="262"/>
      <c r="H3" s="262"/>
      <c r="I3" s="262"/>
      <c r="J3" s="262"/>
      <c r="K3" s="262"/>
      <c r="L3" s="262"/>
      <c r="M3" s="262"/>
      <c r="N3" s="262"/>
      <c r="O3" s="262"/>
      <c r="P3" s="262"/>
      <c r="Q3" s="262"/>
      <c r="R3" s="2"/>
    </row>
    <row r="4" spans="1:33" x14ac:dyDescent="0.3">
      <c r="B4" s="42" t="s">
        <v>99</v>
      </c>
      <c r="C4" s="44"/>
      <c r="D4" s="96">
        <v>2023</v>
      </c>
      <c r="E4" s="44"/>
      <c r="F4" s="44"/>
      <c r="G4" s="43">
        <v>2022</v>
      </c>
      <c r="H4" s="43"/>
      <c r="I4" s="43" t="s">
        <v>172</v>
      </c>
      <c r="J4" s="43"/>
      <c r="K4" s="43"/>
      <c r="L4" s="43">
        <v>2022</v>
      </c>
      <c r="M4" s="45"/>
      <c r="N4" s="45"/>
      <c r="O4" s="43">
        <v>2021</v>
      </c>
      <c r="P4" s="46"/>
      <c r="Q4" s="44" t="s">
        <v>173</v>
      </c>
      <c r="R4" s="44"/>
    </row>
    <row r="5" spans="1:33" x14ac:dyDescent="0.3">
      <c r="B5" s="137" t="s">
        <v>265</v>
      </c>
      <c r="C5" s="74" t="s">
        <v>24</v>
      </c>
      <c r="D5" s="3">
        <v>17436</v>
      </c>
      <c r="E5" s="73"/>
      <c r="F5" s="74" t="s">
        <v>24</v>
      </c>
      <c r="G5" s="3">
        <v>16124</v>
      </c>
      <c r="H5" s="3"/>
      <c r="I5" s="20">
        <v>0.08</v>
      </c>
      <c r="J5" s="3"/>
      <c r="K5" s="74" t="s">
        <v>24</v>
      </c>
      <c r="L5" s="3">
        <v>16124</v>
      </c>
      <c r="M5" s="7"/>
      <c r="N5" s="74" t="s">
        <v>24</v>
      </c>
      <c r="O5" s="3">
        <v>16729</v>
      </c>
      <c r="P5" s="7"/>
      <c r="Q5" s="77">
        <v>-0.04</v>
      </c>
      <c r="R5" s="73"/>
    </row>
    <row r="6" spans="1:33" x14ac:dyDescent="0.3">
      <c r="B6" s="130" t="s">
        <v>174</v>
      </c>
      <c r="C6" s="73"/>
      <c r="D6" s="75">
        <v>152</v>
      </c>
      <c r="E6" s="73"/>
      <c r="F6" s="73"/>
      <c r="G6" s="75">
        <v>0</v>
      </c>
      <c r="H6" s="75"/>
      <c r="I6" s="97"/>
      <c r="J6" s="75"/>
      <c r="K6" s="73"/>
      <c r="L6" s="75">
        <v>0</v>
      </c>
      <c r="M6" s="75"/>
      <c r="N6" s="73"/>
      <c r="O6" s="75">
        <v>0</v>
      </c>
      <c r="P6" s="75"/>
      <c r="Q6" s="104"/>
      <c r="R6" s="73"/>
    </row>
    <row r="7" spans="1:33" x14ac:dyDescent="0.3">
      <c r="B7" s="130" t="s">
        <v>175</v>
      </c>
      <c r="C7" s="73"/>
      <c r="D7" s="75">
        <v>0</v>
      </c>
      <c r="E7" s="73"/>
      <c r="F7" s="73"/>
      <c r="G7" s="75">
        <v>0</v>
      </c>
      <c r="H7" s="75"/>
      <c r="I7" s="97"/>
      <c r="J7" s="75"/>
      <c r="K7" s="73"/>
      <c r="L7" s="75">
        <v>0</v>
      </c>
      <c r="M7" s="75"/>
      <c r="N7" s="73"/>
      <c r="O7" s="75">
        <v>502</v>
      </c>
      <c r="P7" s="75"/>
      <c r="Q7" s="104"/>
      <c r="R7" s="73"/>
    </row>
    <row r="8" spans="1:33" x14ac:dyDescent="0.3">
      <c r="B8" s="130" t="s">
        <v>176</v>
      </c>
      <c r="C8" s="73"/>
      <c r="D8" s="79">
        <v>38</v>
      </c>
      <c r="E8" s="73"/>
      <c r="F8" s="73"/>
      <c r="G8" s="79">
        <v>-12</v>
      </c>
      <c r="H8" s="79"/>
      <c r="I8" s="98"/>
      <c r="J8" s="79"/>
      <c r="K8" s="73"/>
      <c r="L8" s="79">
        <v>-467</v>
      </c>
      <c r="M8" s="79"/>
      <c r="N8" s="73"/>
      <c r="O8" s="79">
        <v>-6</v>
      </c>
      <c r="P8" s="79"/>
      <c r="Q8" s="105"/>
      <c r="R8" s="73"/>
    </row>
    <row r="9" spans="1:33" x14ac:dyDescent="0.3">
      <c r="B9" s="127" t="s">
        <v>266</v>
      </c>
      <c r="C9" s="82" t="s">
        <v>24</v>
      </c>
      <c r="D9" s="4">
        <v>17246</v>
      </c>
      <c r="E9" s="82"/>
      <c r="F9" s="82" t="s">
        <v>24</v>
      </c>
      <c r="G9" s="4">
        <v>16136</v>
      </c>
      <c r="H9" s="4"/>
      <c r="I9" s="21">
        <v>7.0000000000000007E-2</v>
      </c>
      <c r="J9" s="4"/>
      <c r="K9" s="82" t="s">
        <v>24</v>
      </c>
      <c r="L9" s="4">
        <v>16591</v>
      </c>
      <c r="M9" s="5"/>
      <c r="N9" s="82" t="s">
        <v>24</v>
      </c>
      <c r="O9" s="4">
        <v>16233</v>
      </c>
      <c r="P9" s="13"/>
      <c r="Q9" s="106">
        <v>0.02</v>
      </c>
      <c r="R9" s="82"/>
      <c r="T9" s="99"/>
      <c r="W9" s="99"/>
      <c r="Y9" s="99"/>
      <c r="Z9" s="99"/>
      <c r="AB9" s="99"/>
      <c r="AE9" s="99"/>
      <c r="AG9" s="99"/>
    </row>
    <row r="10" spans="1:33" x14ac:dyDescent="0.3">
      <c r="B10" s="137" t="s">
        <v>267</v>
      </c>
      <c r="C10" s="74" t="s">
        <v>24</v>
      </c>
      <c r="D10" s="3">
        <v>9826</v>
      </c>
      <c r="E10" s="73"/>
      <c r="F10" s="74" t="s">
        <v>24</v>
      </c>
      <c r="G10" s="3">
        <v>8905</v>
      </c>
      <c r="H10" s="74"/>
      <c r="I10" s="20">
        <v>0.1</v>
      </c>
      <c r="J10" s="3"/>
      <c r="K10" s="74" t="s">
        <v>24</v>
      </c>
      <c r="L10" s="3">
        <v>8905</v>
      </c>
      <c r="M10" s="7"/>
      <c r="N10" s="74" t="s">
        <v>24</v>
      </c>
      <c r="O10" s="3">
        <v>11539</v>
      </c>
      <c r="P10" s="7"/>
      <c r="Q10" s="77">
        <v>-0.23</v>
      </c>
      <c r="R10" s="73"/>
    </row>
    <row r="11" spans="1:33" x14ac:dyDescent="0.3">
      <c r="B11" s="130" t="s">
        <v>174</v>
      </c>
      <c r="C11" s="73"/>
      <c r="D11" s="75">
        <v>0</v>
      </c>
      <c r="E11" s="73"/>
      <c r="F11" s="73"/>
      <c r="G11" s="75">
        <v>0</v>
      </c>
      <c r="H11" s="75"/>
      <c r="I11" s="97"/>
      <c r="J11" s="75"/>
      <c r="K11" s="73"/>
      <c r="L11" s="75">
        <v>0</v>
      </c>
      <c r="M11" s="75"/>
      <c r="N11" s="73"/>
      <c r="O11" s="75">
        <v>0</v>
      </c>
      <c r="P11" s="75"/>
      <c r="Q11" s="104"/>
      <c r="R11" s="73"/>
    </row>
    <row r="12" spans="1:33" x14ac:dyDescent="0.3">
      <c r="B12" s="130" t="s">
        <v>175</v>
      </c>
      <c r="C12" s="73"/>
      <c r="D12" s="75">
        <v>0</v>
      </c>
      <c r="E12" s="73"/>
      <c r="F12" s="73"/>
      <c r="G12" s="75">
        <v>0</v>
      </c>
      <c r="H12" s="75"/>
      <c r="I12" s="97"/>
      <c r="J12" s="75"/>
      <c r="K12" s="73"/>
      <c r="L12" s="75">
        <v>0</v>
      </c>
      <c r="M12" s="75"/>
      <c r="N12" s="73"/>
      <c r="O12" s="75">
        <v>0</v>
      </c>
      <c r="P12" s="75"/>
      <c r="Q12" s="104"/>
      <c r="R12" s="73"/>
    </row>
    <row r="13" spans="1:33" x14ac:dyDescent="0.3">
      <c r="B13" s="130" t="s">
        <v>176</v>
      </c>
      <c r="C13" s="73"/>
      <c r="D13" s="79">
        <v>-14</v>
      </c>
      <c r="E13" s="73"/>
      <c r="F13" s="73"/>
      <c r="G13" s="79">
        <v>58</v>
      </c>
      <c r="H13" s="79"/>
      <c r="I13" s="98"/>
      <c r="J13" s="79"/>
      <c r="K13" s="73"/>
      <c r="L13" s="79">
        <v>-424</v>
      </c>
      <c r="M13" s="79"/>
      <c r="N13" s="73"/>
      <c r="O13" s="79">
        <v>1</v>
      </c>
      <c r="P13" s="79"/>
      <c r="Q13" s="107"/>
      <c r="R13" s="73"/>
    </row>
    <row r="14" spans="1:33" x14ac:dyDescent="0.3">
      <c r="B14" s="127" t="s">
        <v>268</v>
      </c>
      <c r="C14" s="82" t="s">
        <v>24</v>
      </c>
      <c r="D14" s="4">
        <v>9840</v>
      </c>
      <c r="E14" s="82"/>
      <c r="F14" s="82" t="s">
        <v>24</v>
      </c>
      <c r="G14" s="4">
        <v>8847</v>
      </c>
      <c r="H14" s="4"/>
      <c r="I14" s="21">
        <v>0.11</v>
      </c>
      <c r="J14" s="4"/>
      <c r="K14" s="82" t="s">
        <v>24</v>
      </c>
      <c r="L14" s="4">
        <v>9329</v>
      </c>
      <c r="M14" s="5"/>
      <c r="N14" s="82" t="s">
        <v>24</v>
      </c>
      <c r="O14" s="4">
        <v>11538</v>
      </c>
      <c r="P14" s="13"/>
      <c r="Q14" s="84">
        <v>-0.19</v>
      </c>
      <c r="R14" s="82"/>
      <c r="T14" s="99"/>
      <c r="W14" s="99"/>
      <c r="Y14" s="99"/>
      <c r="Z14" s="99"/>
      <c r="AB14" s="99"/>
      <c r="AE14" s="99"/>
      <c r="AG14" s="99"/>
    </row>
    <row r="15" spans="1:33" x14ac:dyDescent="0.3">
      <c r="B15" s="137" t="s">
        <v>269</v>
      </c>
      <c r="C15" s="74" t="s">
        <v>24</v>
      </c>
      <c r="D15" s="75">
        <v>6378</v>
      </c>
      <c r="E15" s="73"/>
      <c r="F15" s="74" t="s">
        <v>24</v>
      </c>
      <c r="G15" s="3">
        <v>5076</v>
      </c>
      <c r="H15" s="3"/>
      <c r="I15" s="20">
        <v>0.26</v>
      </c>
      <c r="J15" s="3"/>
      <c r="K15" s="74" t="s">
        <v>24</v>
      </c>
      <c r="L15" s="3">
        <v>5076</v>
      </c>
      <c r="M15" s="7"/>
      <c r="N15" s="74" t="s">
        <v>24</v>
      </c>
      <c r="O15" s="3">
        <v>5292</v>
      </c>
      <c r="P15" s="7"/>
      <c r="Q15" s="77">
        <v>-0.04</v>
      </c>
      <c r="R15" s="73"/>
    </row>
    <row r="16" spans="1:33" x14ac:dyDescent="0.3">
      <c r="B16" s="130" t="s">
        <v>174</v>
      </c>
      <c r="C16" s="73"/>
      <c r="D16" s="75">
        <v>2</v>
      </c>
      <c r="E16" s="73"/>
      <c r="F16" s="73"/>
      <c r="G16" s="75">
        <v>0</v>
      </c>
      <c r="H16" s="75"/>
      <c r="I16" s="97"/>
      <c r="J16" s="75"/>
      <c r="K16" s="73"/>
      <c r="L16" s="75">
        <v>2</v>
      </c>
      <c r="M16" s="75"/>
      <c r="N16" s="73"/>
      <c r="O16" s="75">
        <v>0</v>
      </c>
      <c r="P16" s="75"/>
      <c r="Q16" s="104"/>
      <c r="R16" s="73"/>
    </row>
    <row r="17" spans="2:34" x14ac:dyDescent="0.3">
      <c r="B17" s="130" t="s">
        <v>175</v>
      </c>
      <c r="C17" s="73"/>
      <c r="D17" s="75">
        <v>0</v>
      </c>
      <c r="E17" s="73"/>
      <c r="F17" s="73"/>
      <c r="G17" s="75">
        <v>0</v>
      </c>
      <c r="H17" s="75"/>
      <c r="I17" s="97"/>
      <c r="J17" s="75"/>
      <c r="K17" s="73"/>
      <c r="L17" s="75">
        <v>0</v>
      </c>
      <c r="M17" s="75"/>
      <c r="N17" s="73"/>
      <c r="O17" s="75">
        <v>0</v>
      </c>
      <c r="P17" s="75"/>
      <c r="Q17" s="104"/>
      <c r="R17" s="73"/>
    </row>
    <row r="18" spans="2:34" x14ac:dyDescent="0.3">
      <c r="B18" s="130" t="s">
        <v>176</v>
      </c>
      <c r="C18" s="73"/>
      <c r="D18" s="79">
        <v>50</v>
      </c>
      <c r="E18" s="73"/>
      <c r="F18" s="73"/>
      <c r="G18" s="79">
        <v>-4</v>
      </c>
      <c r="H18" s="79"/>
      <c r="I18" s="98"/>
      <c r="J18" s="79"/>
      <c r="K18" s="73"/>
      <c r="L18" s="79">
        <v>-335</v>
      </c>
      <c r="M18" s="79"/>
      <c r="N18" s="73"/>
      <c r="O18" s="79">
        <v>2</v>
      </c>
      <c r="P18" s="79"/>
      <c r="Q18" s="105"/>
      <c r="R18" s="73"/>
    </row>
    <row r="19" spans="2:34" x14ac:dyDescent="0.3">
      <c r="B19" s="127" t="s">
        <v>270</v>
      </c>
      <c r="C19" s="82" t="s">
        <v>24</v>
      </c>
      <c r="D19" s="4">
        <v>6326</v>
      </c>
      <c r="E19" s="82"/>
      <c r="F19" s="82" t="s">
        <v>24</v>
      </c>
      <c r="G19" s="4">
        <v>5080</v>
      </c>
      <c r="H19" s="4"/>
      <c r="I19" s="21">
        <v>0.25</v>
      </c>
      <c r="J19" s="4"/>
      <c r="K19" s="82" t="s">
        <v>24</v>
      </c>
      <c r="L19" s="4">
        <v>5409</v>
      </c>
      <c r="M19" s="5"/>
      <c r="N19" s="82" t="s">
        <v>24</v>
      </c>
      <c r="O19" s="4">
        <v>5290</v>
      </c>
      <c r="P19" s="13"/>
      <c r="Q19" s="106">
        <v>0.02</v>
      </c>
      <c r="R19" s="82"/>
      <c r="T19" s="99"/>
      <c r="W19" s="99"/>
      <c r="Y19" s="99"/>
      <c r="Z19" s="99"/>
      <c r="AB19" s="99"/>
      <c r="AE19" s="99"/>
      <c r="AG19" s="99"/>
    </row>
    <row r="20" spans="2:34" x14ac:dyDescent="0.3">
      <c r="B20" s="94"/>
      <c r="C20" s="73"/>
      <c r="D20" s="87"/>
      <c r="E20" s="73"/>
      <c r="F20" s="73"/>
      <c r="G20" s="87"/>
      <c r="H20" s="87"/>
      <c r="I20" s="87"/>
      <c r="J20" s="87"/>
      <c r="K20" s="87"/>
      <c r="L20" s="87"/>
      <c r="M20" s="88"/>
      <c r="N20" s="88"/>
      <c r="O20" s="89"/>
      <c r="P20" s="90"/>
      <c r="Q20" s="73"/>
      <c r="R20" s="73"/>
      <c r="S20" s="73"/>
      <c r="T20" s="73"/>
      <c r="U20" s="73"/>
      <c r="V20" s="73"/>
      <c r="W20" s="73"/>
      <c r="X20" s="73"/>
      <c r="Y20" s="73"/>
      <c r="Z20" s="73"/>
      <c r="AA20" s="73"/>
      <c r="AB20" s="73"/>
      <c r="AC20" s="73"/>
      <c r="AD20" s="73"/>
      <c r="AE20" s="73"/>
      <c r="AF20" s="73"/>
      <c r="AG20" s="73"/>
      <c r="AH20" s="73"/>
    </row>
    <row r="21" spans="2:34" ht="44.5" customHeight="1" x14ac:dyDescent="0.3">
      <c r="B21" s="264" t="s">
        <v>177</v>
      </c>
      <c r="C21" s="264"/>
      <c r="D21" s="264"/>
      <c r="E21" s="264"/>
      <c r="F21" s="264"/>
      <c r="G21" s="264"/>
      <c r="H21" s="264"/>
      <c r="I21" s="264"/>
      <c r="J21" s="264"/>
      <c r="K21" s="264"/>
      <c r="L21" s="264"/>
      <c r="M21" s="264"/>
      <c r="N21" s="264"/>
      <c r="O21" s="264"/>
      <c r="P21" s="264"/>
      <c r="Q21" s="264"/>
      <c r="R21" s="264"/>
      <c r="S21" s="264"/>
      <c r="T21" s="73"/>
      <c r="U21" s="73"/>
      <c r="V21" s="73"/>
      <c r="W21" s="73"/>
      <c r="X21" s="73"/>
      <c r="Y21" s="73"/>
      <c r="Z21" s="73"/>
      <c r="AA21" s="73"/>
      <c r="AB21" s="73"/>
      <c r="AC21" s="73"/>
      <c r="AD21" s="73"/>
      <c r="AE21" s="73"/>
      <c r="AF21" s="73"/>
      <c r="AG21" s="73"/>
      <c r="AH21" s="73"/>
    </row>
    <row r="23" spans="2:34" ht="16" x14ac:dyDescent="0.3">
      <c r="B23" s="29" t="s">
        <v>17</v>
      </c>
    </row>
  </sheetData>
  <mergeCells count="2">
    <mergeCell ref="D3:Q3"/>
    <mergeCell ref="B21:S21"/>
  </mergeCells>
  <pageMargins left="0.7" right="0.7" top="0.75" bottom="0.75" header="0.3" footer="0.3"/>
  <pageSetup scale="53"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8d5c8c8-6cf6-447f-bddf-d905aaa02419" xsi:nil="true"/>
    <Date xmlns="5edaee09-63e9-48e9-9658-a52f3df7d47b" xsi:nil="true"/>
    <lcf76f155ced4ddcb4097134ff3c332f xmlns="5edaee09-63e9-48e9-9658-a52f3df7d47b">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A69DB067414DC45A9B1D254E488D58F" ma:contentTypeVersion="17" ma:contentTypeDescription="Create a new document." ma:contentTypeScope="" ma:versionID="402919ca5f27beeee5a5f03502262c42">
  <xsd:schema xmlns:xsd="http://www.w3.org/2001/XMLSchema" xmlns:xs="http://www.w3.org/2001/XMLSchema" xmlns:p="http://schemas.microsoft.com/office/2006/metadata/properties" xmlns:ns2="5edaee09-63e9-48e9-9658-a52f3df7d47b" xmlns:ns3="68d5c8c8-6cf6-447f-bddf-d905aaa02419" targetNamespace="http://schemas.microsoft.com/office/2006/metadata/properties" ma:root="true" ma:fieldsID="31eb322252c9d35ec0124a26a2916e3c" ns2:_="" ns3:_="">
    <xsd:import namespace="5edaee09-63e9-48e9-9658-a52f3df7d47b"/>
    <xsd:import namespace="68d5c8c8-6cf6-447f-bddf-d905aaa0241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ObjectDetectorVersions" minOccurs="0"/>
                <xsd:element ref="ns2:Dat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daee09-63e9-48e9-9658-a52f3df7d4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47bde53e-b0a2-4e98-8550-8a152603f3a2"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Date" ma:index="23" nillable="true" ma:displayName="Date" ma:format="DateOnly" ma:internalName="Date">
      <xsd:simpleType>
        <xsd:restriction base="dms:DateTime"/>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8d5c8c8-6cf6-447f-bddf-d905aaa0241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89057ef-072c-4df2-a6fc-35e256838760}" ma:internalName="TaxCatchAll" ma:showField="CatchAllData" ma:web="68d5c8c8-6cf6-447f-bddf-d905aaa0241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4594988-61AF-4949-A333-DE32666E1ECD}">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5edaee09-63e9-48e9-9658-a52f3df7d47b"/>
    <ds:schemaRef ds:uri="68d5c8c8-6cf6-447f-bddf-d905aaa02419"/>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5693BD2D-BC5E-4DC1-9A8F-201C014EA732}">
  <ds:schemaRefs>
    <ds:schemaRef ds:uri="http://schemas.microsoft.com/sharepoint/v3/contenttype/forms"/>
  </ds:schemaRefs>
</ds:datastoreItem>
</file>

<file path=customXml/itemProps3.xml><?xml version="1.0" encoding="utf-8"?>
<ds:datastoreItem xmlns:ds="http://schemas.openxmlformats.org/officeDocument/2006/customXml" ds:itemID="{7C867A56-91A8-4A3C-B238-3D83E19642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daee09-63e9-48e9-9658-a52f3df7d47b"/>
    <ds:schemaRef ds:uri="68d5c8c8-6cf6-447f-bddf-d905aaa024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Appendix</vt:lpstr>
      <vt:lpstr>Financial Summary</vt:lpstr>
      <vt:lpstr>Statement of Income (Loss)</vt:lpstr>
      <vt:lpstr>Statement of Financial Position</vt:lpstr>
      <vt:lpstr>Statement of Cash Flows</vt:lpstr>
      <vt:lpstr>RPO</vt:lpstr>
      <vt:lpstr>Revenue by Segment</vt:lpstr>
      <vt:lpstr>Revenue by Geography</vt:lpstr>
      <vt:lpstr>Organic Revenues by Segment</vt:lpstr>
      <vt:lpstr>Organic EBITDA by Segment</vt:lpstr>
      <vt:lpstr>Organic Revenues</vt:lpstr>
      <vt:lpstr>Equip and Services Organic Rev</vt:lpstr>
      <vt:lpstr>Adj. EBITDA, Adj. Org. EBITDA</vt:lpstr>
      <vt:lpstr>Pro Forma Adj. EBITDA</vt:lpstr>
      <vt:lpstr>Adj. Net Income</vt:lpstr>
      <vt:lpstr>Pro Forma Adj. Net Income</vt:lpstr>
      <vt:lpstr>Free Cash Flow</vt:lpstr>
      <vt:lpstr>Pro Forma Free Cash Flow</vt:lpstr>
      <vt:lpstr>Pro Forma Adj. EPS</vt:lpstr>
    </vt:vector>
  </TitlesOfParts>
  <Manager/>
  <Company>GE Vernova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10 Financial Supplement - Feb29_2024</dc:title>
  <dc:subject/>
  <dc:creator>William P Dailey</dc:creator>
  <cp:keywords>GE Vernova, Form 10, Financial Supplement</cp:keywords>
  <dc:description/>
  <cp:lastModifiedBy>Ramirez, Lissette (GE Aerospace, US)</cp:lastModifiedBy>
  <cp:revision/>
  <dcterms:created xsi:type="dcterms:W3CDTF">2023-12-26T12:31:23Z</dcterms:created>
  <dcterms:modified xsi:type="dcterms:W3CDTF">2024-04-09T16:54:08Z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0x0101001A69DB067414DC45A9B1D254E488D58F</vt:lpwstr>
  </property>
  <property fmtid="{D5CDD505-2E9C-101B-9397-08002B2CF9AE}" pid="3" name="MediaServiceImageTags">
    <vt:lpwstr/>
  </property>
</Properties>
</file>